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hif.bg\sf\SFC\16 БФП\2026g\Заявка РЗОК\Metodika БМП 3 критерия\06 плащане дейн.м.05.2026\За РЗОК 3 крит\1_ДЗ\"/>
    </mc:Choice>
  </mc:AlternateContent>
  <xr:revisionPtr revIDLastSave="0" documentId="13_ncr:1_{8ACAEEEF-8120-4882-8A21-4E32B9543708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БМП методика 2026" sheetId="13" r:id="rId1"/>
  </sheets>
  <definedNames>
    <definedName name="_____01_Bolnici_MZ3">#REF!</definedName>
    <definedName name="_____01_Bolnici_Общо">#REF!</definedName>
    <definedName name="____02_SIMP3">#REF!</definedName>
    <definedName name="___01_Bolnici_MZ3">#REF!</definedName>
    <definedName name="___01_Bolnici_Общо">#REF!</definedName>
    <definedName name="___02_SIMP3">#REF!</definedName>
    <definedName name="__01_Bolnici_MZ3">#REF!</definedName>
    <definedName name="__01_Bolnici_Общо">#REF!</definedName>
    <definedName name="__02_SIMP3">#REF!</definedName>
    <definedName name="_01_Bolnici_MZ3">#REF!</definedName>
    <definedName name="_01_Bolnici_Общо">#REF!</definedName>
    <definedName name="_02_SIMP3">#REF!</definedName>
    <definedName name="_1_01_Bolnici_MZ3">#REF!</definedName>
    <definedName name="_2_01_Bolnici_MZ3">#REF!</definedName>
    <definedName name="_2_01_Bolnici_Общо">#REF!</definedName>
    <definedName name="_3_02_SIMP3">#REF!</definedName>
    <definedName name="_4_01_Bolnici_Общо">#REF!</definedName>
    <definedName name="_xlnm._FilterDatabase" localSheetId="0" hidden="1">'БМП методика 2026'!$B$6:$K$98</definedName>
    <definedName name="_MatMult_A" hidden="1">#REF!</definedName>
    <definedName name="_MatMult_AxB" hidden="1">#REF!</definedName>
    <definedName name="_MatMult_B" hidden="1">#REF!</definedName>
    <definedName name="a">#REF!</definedName>
    <definedName name="BP">#REF!</definedName>
    <definedName name="gg">#REF!</definedName>
    <definedName name="h_10">#REF!</definedName>
    <definedName name="h_11">#REF!</definedName>
    <definedName name="HMTL_Ctl" hidden="1">{"'15.01L'!$A$1:$I$62"}</definedName>
    <definedName name="HMTL_Ctl2" hidden="1">{"'15.01L'!$A$1:$I$62"}</definedName>
    <definedName name="hosp_10">#REF!</definedName>
    <definedName name="HTML_CodePage" hidden="1">1252</definedName>
    <definedName name="HTML_Control" hidden="1">{"'15.01L'!$A$1:$I$62"}</definedName>
    <definedName name="HTML_Control1" hidden="1">{"'15.01L'!$A$1:$I$62"}</definedName>
    <definedName name="HTML_Control2" hidden="1">{"'15.01L'!$A$1:$I$62"}</definedName>
    <definedName name="HTML_Control22" hidden="1">{"'15.01L'!$A$1:$I$62"}</definedName>
    <definedName name="HTML_Control3" hidden="1">{"'15.01L'!$A$1:$I$62"}</definedName>
    <definedName name="HTML_Control33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jipi_09">#REF!</definedName>
    <definedName name="jipi_10">#REF!</definedName>
    <definedName name="jp_12">#REF!</definedName>
    <definedName name="kk">#REF!</definedName>
    <definedName name="l">#REF!</definedName>
    <definedName name="limcount" hidden="1">1</definedName>
    <definedName name="lll">#REF!</definedName>
    <definedName name="maria">#REF!</definedName>
    <definedName name="mimi">#REF!</definedName>
    <definedName name="mm">#REF!</definedName>
    <definedName name="_xlnm.Print_Area" localSheetId="0">'БМП методика 2026'!$A$1:$K$98</definedName>
    <definedName name="_xlnm.Print_Titles" localSheetId="0">'БМП методика 2026'!$2:$6</definedName>
    <definedName name="Query2">#REF!</definedName>
    <definedName name="Query2_Crosstab">#REF!</definedName>
    <definedName name="rcz">#REF!</definedName>
    <definedName name="sdsada">#REF!</definedName>
    <definedName name="solver_adj" hidden="1">#REF!,#REF!,#REF!</definedName>
    <definedName name="spstom">#REF!</definedName>
    <definedName name="sss">#REF!</definedName>
    <definedName name="stm_010">#REF!</definedName>
    <definedName name="stm_02_02">#REF!</definedName>
    <definedName name="stml_01">#REF!</definedName>
    <definedName name="stml_08">#REF!</definedName>
    <definedName name="sto">#REF!</definedName>
    <definedName name="stom">#REF!</definedName>
    <definedName name="stoml_12">#REF!</definedName>
    <definedName name="вегтергт">#REF!</definedName>
    <definedName name="ВСМД">#REF!</definedName>
    <definedName name="Касово1">#REF!</definedName>
    <definedName name="ккк">#REF!</definedName>
    <definedName name="ксс">#REF!</definedName>
    <definedName name="нн">#REF!</definedName>
    <definedName name="Превод1">#REF!</definedName>
    <definedName name="ь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7" i="13" l="1"/>
  <c r="K92" i="13"/>
  <c r="K89" i="13"/>
  <c r="K85" i="13"/>
  <c r="K77" i="13"/>
  <c r="K72" i="13"/>
  <c r="K70" i="13"/>
  <c r="K67" i="13"/>
  <c r="K65" i="13"/>
  <c r="K62" i="13"/>
  <c r="K57" i="13"/>
  <c r="K51" i="13"/>
  <c r="K46" i="13"/>
  <c r="K43" i="13"/>
  <c r="K39" i="13"/>
  <c r="K34" i="13"/>
  <c r="K31" i="13"/>
  <c r="K28" i="13"/>
  <c r="K24" i="13"/>
  <c r="K22" i="13"/>
  <c r="K18" i="13"/>
  <c r="K16" i="13"/>
  <c r="K12" i="13"/>
  <c r="K8" i="13"/>
  <c r="J97" i="13"/>
  <c r="I97" i="13"/>
  <c r="J92" i="13"/>
  <c r="I92" i="13"/>
  <c r="J89" i="13"/>
  <c r="I89" i="13"/>
  <c r="J85" i="13"/>
  <c r="I85" i="13"/>
  <c r="J77" i="13"/>
  <c r="I77" i="13"/>
  <c r="J72" i="13"/>
  <c r="I72" i="13"/>
  <c r="J70" i="13"/>
  <c r="I70" i="13"/>
  <c r="J67" i="13"/>
  <c r="I67" i="13"/>
  <c r="J65" i="13"/>
  <c r="I65" i="13"/>
  <c r="J62" i="13"/>
  <c r="I62" i="13"/>
  <c r="J57" i="13"/>
  <c r="I57" i="13"/>
  <c r="J51" i="13"/>
  <c r="I51" i="13"/>
  <c r="J46" i="13"/>
  <c r="I46" i="13"/>
  <c r="J43" i="13"/>
  <c r="I43" i="13"/>
  <c r="J39" i="13"/>
  <c r="I39" i="13"/>
  <c r="J34" i="13"/>
  <c r="I34" i="13"/>
  <c r="J31" i="13"/>
  <c r="I31" i="13"/>
  <c r="J28" i="13"/>
  <c r="I28" i="13"/>
  <c r="J24" i="13"/>
  <c r="I24" i="13"/>
  <c r="J22" i="13"/>
  <c r="I22" i="13"/>
  <c r="J18" i="13"/>
  <c r="I18" i="13"/>
  <c r="J16" i="13"/>
  <c r="I16" i="13"/>
  <c r="J12" i="13"/>
  <c r="I12" i="13"/>
  <c r="J8" i="13"/>
  <c r="H7" i="13"/>
  <c r="I8" i="13" l="1"/>
  <c r="K7" i="13"/>
  <c r="J7" i="13"/>
  <c r="I7" i="13" l="1"/>
</calcChain>
</file>

<file path=xl/sharedStrings.xml><?xml version="1.0" encoding="utf-8"?>
<sst xmlns="http://schemas.openxmlformats.org/spreadsheetml/2006/main" count="359" uniqueCount="280">
  <si>
    <t>Общо за РЗОК</t>
  </si>
  <si>
    <t>РЗОК Благоевград</t>
  </si>
  <si>
    <t>РЗОК Бургас</t>
  </si>
  <si>
    <t>РЗОК Варна</t>
  </si>
  <si>
    <t>РЗОК Велико Търново</t>
  </si>
  <si>
    <t>РЗОК Видин</t>
  </si>
  <si>
    <t>РЗОК Враца</t>
  </si>
  <si>
    <t>РЗОК Габрово</t>
  </si>
  <si>
    <t>РЗОК Добрич</t>
  </si>
  <si>
    <t>РЗОК Кърджали</t>
  </si>
  <si>
    <t>РЗОК Кюстендил</t>
  </si>
  <si>
    <t>РЗОК Ловеч</t>
  </si>
  <si>
    <t>РЗОК Монтана</t>
  </si>
  <si>
    <t>РЗОК Пазарджик</t>
  </si>
  <si>
    <t>РЗОК Перник</t>
  </si>
  <si>
    <t>РЗОК Плевен</t>
  </si>
  <si>
    <t>РЗОК Пловдив</t>
  </si>
  <si>
    <t>РЗОК Разград</t>
  </si>
  <si>
    <t>РЗОК Русе</t>
  </si>
  <si>
    <t>РЗОК Силистра</t>
  </si>
  <si>
    <t>РЗОК Сливен</t>
  </si>
  <si>
    <t>РЗОК Смолян</t>
  </si>
  <si>
    <t>РЗОК София град</t>
  </si>
  <si>
    <t>РЗОК София област</t>
  </si>
  <si>
    <t>РЗОК Стара Загора</t>
  </si>
  <si>
    <t>РЗОК Търговище</t>
  </si>
  <si>
    <t>РЗОК Хасково</t>
  </si>
  <si>
    <t>РЗОК Шумен</t>
  </si>
  <si>
    <t>РЗОК Ямбол</t>
  </si>
  <si>
    <t>№ по ред</t>
  </si>
  <si>
    <t>РЗОК №</t>
  </si>
  <si>
    <t>Област</t>
  </si>
  <si>
    <t>Община</t>
  </si>
  <si>
    <t>Регистрационен №</t>
  </si>
  <si>
    <t>Име на лечебно заведение</t>
  </si>
  <si>
    <t xml:space="preserve">Критерии по  Методика </t>
  </si>
  <si>
    <t>Отдалеченост</t>
  </si>
  <si>
    <t>Трудна достъпност</t>
  </si>
  <si>
    <t>Единствени изпълняват съответната дейност в общината</t>
  </si>
  <si>
    <t>ГМД</t>
  </si>
  <si>
    <t>МД</t>
  </si>
  <si>
    <t>УТВЪРЖДАВАМ
УПРАВИТЕЛ на НЗОК:
ДОЦ. Д-Р ПЕТКО СТЕФАНОВСКИ</t>
  </si>
  <si>
    <t>01</t>
  </si>
  <si>
    <t>Благоевград</t>
  </si>
  <si>
    <t>Разлог</t>
  </si>
  <si>
    <t>0137211002</t>
  </si>
  <si>
    <t>"МБАЛ Д-р Асен Велев" ЕООД</t>
  </si>
  <si>
    <t>Гоце Делчев</t>
  </si>
  <si>
    <t>0111211004</t>
  </si>
  <si>
    <t>МБАЛ "Иван Скендеров" ЕООД</t>
  </si>
  <si>
    <t>Сандански</t>
  </si>
  <si>
    <t>0140211003</t>
  </si>
  <si>
    <t>МБАЛ "ЮЗБ" ООД</t>
  </si>
  <si>
    <t>02</t>
  </si>
  <si>
    <t>Бургас</t>
  </si>
  <si>
    <t>Поморие</t>
  </si>
  <si>
    <t>0217211004</t>
  </si>
  <si>
    <t>МБАЛ Поморие ЕООД</t>
  </si>
  <si>
    <t>Айтос</t>
  </si>
  <si>
    <t>0201211002</t>
  </si>
  <si>
    <t>МБАЛ Айтос ЕООД</t>
  </si>
  <si>
    <t>Карнобат</t>
  </si>
  <si>
    <t>0209211003</t>
  </si>
  <si>
    <t>МБАЛ Карнобат ЕООД</t>
  </si>
  <si>
    <t>03</t>
  </si>
  <si>
    <t>Варна</t>
  </si>
  <si>
    <t>Провадия</t>
  </si>
  <si>
    <t>0324211004</t>
  </si>
  <si>
    <t>"МБАЛ " Царица Йоанна" - Провадия " ЕООД</t>
  </si>
  <si>
    <t>04</t>
  </si>
  <si>
    <t>Велико Търново</t>
  </si>
  <si>
    <t>Горна Оряховица</t>
  </si>
  <si>
    <t>0406211002</t>
  </si>
  <si>
    <t>МБАЛ "СВ. Иван Рилски-Горна Оряховица" ЕООД</t>
  </si>
  <si>
    <t>Павликени</t>
  </si>
  <si>
    <t>0422211004</t>
  </si>
  <si>
    <t>"МБАЛ Павликени" ЕООД</t>
  </si>
  <si>
    <t>Свищов</t>
  </si>
  <si>
    <t>0428211006</t>
  </si>
  <si>
    <t>МБАЛ "Д-р Димитър Павлович" ЕООД</t>
  </si>
  <si>
    <t>05</t>
  </si>
  <si>
    <t>Видин</t>
  </si>
  <si>
    <t>Белоградчик</t>
  </si>
  <si>
    <t>0501211002</t>
  </si>
  <si>
    <t>МБАЛ Проф. д-р Г. Златарски ЕООД Белоградчик</t>
  </si>
  <si>
    <t>06</t>
  </si>
  <si>
    <t>Враца</t>
  </si>
  <si>
    <t>Бяла Слатина</t>
  </si>
  <si>
    <t>0608211003</t>
  </si>
  <si>
    <t>МБАЛ Бяла Слатина  ЕООД</t>
  </si>
  <si>
    <t>Козлодуй</t>
  </si>
  <si>
    <t>0620211004</t>
  </si>
  <si>
    <t>МБАЛ Св. Иван Рилски  ЕООД  Козлодуй</t>
  </si>
  <si>
    <t>Мездра</t>
  </si>
  <si>
    <t>0627211002</t>
  </si>
  <si>
    <t>МБАЛ Мездра  ЕООД</t>
  </si>
  <si>
    <t>07</t>
  </si>
  <si>
    <t>Габрово</t>
  </si>
  <si>
    <t>Севлиево</t>
  </si>
  <si>
    <t>0729211003</t>
  </si>
  <si>
    <t>МБАЛ "Д-р Стойчо Христов" ЕООД - гр. Севлиево</t>
  </si>
  <si>
    <t>Трявна</t>
  </si>
  <si>
    <t>0735211004</t>
  </si>
  <si>
    <t>МБАЛ "Д-р Теодоси Витанов" ЕООД - гр. Трявна</t>
  </si>
  <si>
    <t>08</t>
  </si>
  <si>
    <t>Добрич</t>
  </si>
  <si>
    <t>Балчик</t>
  </si>
  <si>
    <t>0803211002</t>
  </si>
  <si>
    <t>МБАЛ Балчик</t>
  </si>
  <si>
    <t>Каварна</t>
  </si>
  <si>
    <t>0817211003</t>
  </si>
  <si>
    <t>МБАЛ Каварна</t>
  </si>
  <si>
    <t>09</t>
  </si>
  <si>
    <t>Кърджали</t>
  </si>
  <si>
    <t>Ардино</t>
  </si>
  <si>
    <t>0902211002</t>
  </si>
  <si>
    <t>МБАЛ"Ардино"ЕООД</t>
  </si>
  <si>
    <t>Крумовград</t>
  </si>
  <si>
    <t>0915211004</t>
  </si>
  <si>
    <t>МБАЛ"Живот+"ЕООД</t>
  </si>
  <si>
    <t>Момчилград</t>
  </si>
  <si>
    <t>0921211003</t>
  </si>
  <si>
    <t>МБАЛ"Д-р Сергей Ростовцев"ЕООД</t>
  </si>
  <si>
    <t>11</t>
  </si>
  <si>
    <t>Ловеч</t>
  </si>
  <si>
    <t>Луковит</t>
  </si>
  <si>
    <t>1119211004</t>
  </si>
  <si>
    <t>МБАЛ-Луковит</t>
  </si>
  <si>
    <t>Тетевен</t>
  </si>
  <si>
    <t>1133211003</t>
  </si>
  <si>
    <t>МБАЛ-Тетевен</t>
  </si>
  <si>
    <t>Троян</t>
  </si>
  <si>
    <t>1134211002</t>
  </si>
  <si>
    <t>МБАЛ-Троян</t>
  </si>
  <si>
    <t>12</t>
  </si>
  <si>
    <t>Монтана</t>
  </si>
  <si>
    <t>Берковица</t>
  </si>
  <si>
    <t>1202211002</t>
  </si>
  <si>
    <t>МБАЛ Берковица</t>
  </si>
  <si>
    <t>Лом</t>
  </si>
  <si>
    <t>1224211003</t>
  </si>
  <si>
    <t>МБАЛ Св. Н. Чудотворец</t>
  </si>
  <si>
    <t>13</t>
  </si>
  <si>
    <t>Пазарджик</t>
  </si>
  <si>
    <t>Пещера</t>
  </si>
  <si>
    <t>1321211003</t>
  </si>
  <si>
    <t>"МБАЛ Проф. Д. Ранев" ООД</t>
  </si>
  <si>
    <t>Панагюрище</t>
  </si>
  <si>
    <t>1320211002</t>
  </si>
  <si>
    <t>"МБАЛ Уни - Хоспитал" ООД</t>
  </si>
  <si>
    <t>15</t>
  </si>
  <si>
    <t>Плевен</t>
  </si>
  <si>
    <t>Белене</t>
  </si>
  <si>
    <t>1503211006</t>
  </si>
  <si>
    <t>"МБАЛ Белене" ЕООД</t>
  </si>
  <si>
    <t>Гулянци</t>
  </si>
  <si>
    <t>1508211005</t>
  </si>
  <si>
    <t>"МБАЛ Гулянци" ЕООД</t>
  </si>
  <si>
    <t>Левски</t>
  </si>
  <si>
    <t>1516211003</t>
  </si>
  <si>
    <t>"МБАЛ Левски" ЕООД</t>
  </si>
  <si>
    <t>Червен бряг</t>
  </si>
  <si>
    <t>1537211002</t>
  </si>
  <si>
    <t>"МБАЛ Червен бряг" ЕООД</t>
  </si>
  <si>
    <t>Кнежа</t>
  </si>
  <si>
    <t>1539211012</t>
  </si>
  <si>
    <t>"МБАЛ Кнежа" ЕООД</t>
  </si>
  <si>
    <t>16</t>
  </si>
  <si>
    <t>Пловдив</t>
  </si>
  <si>
    <t>Асеновград</t>
  </si>
  <si>
    <t>1601211005</t>
  </si>
  <si>
    <t>МБАЛ  АСЕНОВГРАД ЕООД</t>
  </si>
  <si>
    <t>Карлово</t>
  </si>
  <si>
    <t>1613211006</t>
  </si>
  <si>
    <t>МБАЛ Д-Р Киро Попов  Карлово ЕООД</t>
  </si>
  <si>
    <t>Първомай</t>
  </si>
  <si>
    <t>1623211007</t>
  </si>
  <si>
    <t>МБАЛ  Първомай ЕООД</t>
  </si>
  <si>
    <t>Раковски</t>
  </si>
  <si>
    <t>1625211008</t>
  </si>
  <si>
    <t>МБАЛ Раковски ЕООД</t>
  </si>
  <si>
    <t>17</t>
  </si>
  <si>
    <t>Разград</t>
  </si>
  <si>
    <t>Исперих</t>
  </si>
  <si>
    <t>1714211002</t>
  </si>
  <si>
    <t>МБАЛ - Исперих ЕООД</t>
  </si>
  <si>
    <t>Кубрат</t>
  </si>
  <si>
    <t>1716211003</t>
  </si>
  <si>
    <t>МБАЛ - Кубрат ЕООД</t>
  </si>
  <si>
    <t>18</t>
  </si>
  <si>
    <t>Русе</t>
  </si>
  <si>
    <t>Бяла</t>
  </si>
  <si>
    <t>1804211002</t>
  </si>
  <si>
    <t>МБАЛ - ЮЛИЯ ВРЕВСКА - БЯЛА ЕООД</t>
  </si>
  <si>
    <t>19</t>
  </si>
  <si>
    <t>Силистра</t>
  </si>
  <si>
    <t>Дулово</t>
  </si>
  <si>
    <t>1910211003</t>
  </si>
  <si>
    <t>МБАЛ Дулово ЕООД</t>
  </si>
  <si>
    <t>Тутракан</t>
  </si>
  <si>
    <t>1934211002</t>
  </si>
  <si>
    <t>МБАЛ Тутракан ЕООД</t>
  </si>
  <si>
    <t>20</t>
  </si>
  <si>
    <t>Сливен</t>
  </si>
  <si>
    <t>2016211002</t>
  </si>
  <si>
    <t>МБАЛ "Света Петка Българска" ЕООД</t>
  </si>
  <si>
    <t>21</t>
  </si>
  <si>
    <t>Смолян</t>
  </si>
  <si>
    <t>Златоград</t>
  </si>
  <si>
    <t>2111211002</t>
  </si>
  <si>
    <t>МБАЛ "Проф. д-р Асен Шопов" ЕООД гр. Златоград</t>
  </si>
  <si>
    <t>Мадан</t>
  </si>
  <si>
    <t>2116211003</t>
  </si>
  <si>
    <t>МБАЛ "Проф. д-р Константин Чилов" ЕООД гр. Мадан</t>
  </si>
  <si>
    <t>Девин</t>
  </si>
  <si>
    <t>2109211004</t>
  </si>
  <si>
    <t>"МБАЛ - Девин" ЕАД гр. Девин</t>
  </si>
  <si>
    <t>23</t>
  </si>
  <si>
    <t>София област</t>
  </si>
  <si>
    <t>Ботевград</t>
  </si>
  <si>
    <t>2307211002</t>
  </si>
  <si>
    <t>МБАЛ - Ботевград ЕООД</t>
  </si>
  <si>
    <t>Елин Пелин</t>
  </si>
  <si>
    <t>2317211004</t>
  </si>
  <si>
    <t>МБАЛ - Елин Пелин ЕООД</t>
  </si>
  <si>
    <t>Етрополе</t>
  </si>
  <si>
    <t>2318211005</t>
  </si>
  <si>
    <t>МБАЛ Проф. д-р  Ал. Герчев  - Етрополе ЕООД</t>
  </si>
  <si>
    <t>Ихтиман</t>
  </si>
  <si>
    <t>2320211006</t>
  </si>
  <si>
    <t>МБАЛ - Ихтиман - д-р Станю Янков ЕООД</t>
  </si>
  <si>
    <t>Самоков</t>
  </si>
  <si>
    <t>2339211009</t>
  </si>
  <si>
    <t>МБАЛ - Самоков ЕООД</t>
  </si>
  <si>
    <t>Своге</t>
  </si>
  <si>
    <t>2343211008</t>
  </si>
  <si>
    <t>МБАЛ - Своге ЕООД</t>
  </si>
  <si>
    <t>Пирдоп</t>
  </si>
  <si>
    <t>2355211007</t>
  </si>
  <si>
    <t>МБАЛ - Пирдоп АД</t>
  </si>
  <si>
    <t>24</t>
  </si>
  <si>
    <t>Стара Загора</t>
  </si>
  <si>
    <t>Гълъбово</t>
  </si>
  <si>
    <t>2407211005</t>
  </si>
  <si>
    <t>МБАЛ Гълъбово ЕАД</t>
  </si>
  <si>
    <t>Казанлък</t>
  </si>
  <si>
    <t>2412211003</t>
  </si>
  <si>
    <t>МБАЛ Д-р Христо Стамболски ЕООД</t>
  </si>
  <si>
    <t>Чирпан</t>
  </si>
  <si>
    <t>2436211004</t>
  </si>
  <si>
    <t>МБАЛ Чирпан ЕООД</t>
  </si>
  <si>
    <t>25</t>
  </si>
  <si>
    <t>Търговище</t>
  </si>
  <si>
    <t>Омуртаг</t>
  </si>
  <si>
    <t>2522211003</t>
  </si>
  <si>
    <t>МБАЛ-ОМУРТАГ ЕАД</t>
  </si>
  <si>
    <t>Попово</t>
  </si>
  <si>
    <t>2524211002</t>
  </si>
  <si>
    <t>МБАЛ-ПОПОВО ЕООД</t>
  </si>
  <si>
    <t>26</t>
  </si>
  <si>
    <t>Хасково</t>
  </si>
  <si>
    <t>Димитровград</t>
  </si>
  <si>
    <t>2609211002</t>
  </si>
  <si>
    <t>МБАЛ  Св. Екатерина  ЕООД Димитровград</t>
  </si>
  <si>
    <t>Свиленград</t>
  </si>
  <si>
    <t>2628211004</t>
  </si>
  <si>
    <t>МБАЛ  Свиленград  ЕООД</t>
  </si>
  <si>
    <t>Харманли</t>
  </si>
  <si>
    <t>2633211003</t>
  </si>
  <si>
    <t>МБАЛ  Харманли  ЕООД</t>
  </si>
  <si>
    <t>28</t>
  </si>
  <si>
    <t>Ямбол</t>
  </si>
  <si>
    <t>Елхово</t>
  </si>
  <si>
    <t>2807211002</t>
  </si>
  <si>
    <t>МБАЛ Свети Иван Рилски ЕООД</t>
  </si>
  <si>
    <t>2026</t>
  </si>
  <si>
    <t>Велинград</t>
  </si>
  <si>
    <t>"МБАЛ Велимед" ЕООД</t>
  </si>
  <si>
    <t>1308211017</t>
  </si>
  <si>
    <r>
      <t>Списък на изпълнителите на БМП, отговарящи на критерии  по "Методика за финансиране осигуряване на медицински персонал в лечебни заведения за болнична медицинска помощ, които извършват медицински дейности в отдалечени, труднодостъпни райони или единствени изпълняват съответната дейност в общината" за м.</t>
    </r>
    <r>
      <rPr>
        <b/>
        <sz val="11"/>
        <color rgb="FF0000CC"/>
        <rFont val="Times New Roman"/>
        <family val="1"/>
        <charset val="204"/>
      </rPr>
      <t xml:space="preserve"> 05</t>
    </r>
    <r>
      <rPr>
        <b/>
        <sz val="11"/>
        <color theme="1"/>
        <rFont val="Times New Roman"/>
        <family val="1"/>
        <charset val="204"/>
      </rPr>
      <t>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</si>
</sst>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00"/>
    <numFmt numFmtId="165" formatCode="0.00_);[Red]\-0.00_)"/>
    <numFmt numFmtId="166" formatCode="_-* #,##0.00\ &quot;лв&quot;_-;\-* #,##0.00\ &quot;лв&quot;_-;_-* &quot;-&quot;??\ &quot;лв&quot;_-;_-@_-"/>
    <numFmt numFmtId="167" formatCode="0.0_);[Red]\-0.0_)"/>
    <numFmt numFmtId="168" formatCode="0.0_)"/>
  </numFmts>
  <fonts count="4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14"/>
      <name val="Arial MT"/>
    </font>
    <font>
      <sz val="10"/>
      <color indexed="8"/>
      <name val="Arial MT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 MT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9"/>
      <name val="Times New Roman CYR"/>
      <charset val="204"/>
    </font>
    <font>
      <b/>
      <sz val="11"/>
      <color indexed="63"/>
      <name val="Calibri"/>
      <family val="2"/>
      <charset val="204"/>
    </font>
    <font>
      <sz val="8"/>
      <name val="Helvetica"/>
      <family val="2"/>
    </font>
    <font>
      <b/>
      <sz val="14"/>
      <color indexed="8"/>
      <name val="CG Times (WN)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MT"/>
    </font>
    <font>
      <sz val="11"/>
      <color indexed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00610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CC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19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34">
    <xf numFmtId="0" fontId="0" fillId="0" borderId="0"/>
    <xf numFmtId="0" fontId="5" fillId="0" borderId="0"/>
    <xf numFmtId="0" fontId="9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4" fillId="24" borderId="3" applyNumberFormat="0" applyAlignment="0" applyProtection="0"/>
    <xf numFmtId="0" fontId="14" fillId="24" borderId="3" applyNumberFormat="0" applyAlignment="0" applyProtection="0"/>
    <xf numFmtId="165" fontId="15" fillId="23" borderId="0"/>
    <xf numFmtId="166" fontId="5" fillId="0" borderId="0" applyFont="0" applyFill="0" applyBorder="0" applyAlignment="0" applyProtection="0"/>
    <xf numFmtId="165" fontId="16" fillId="25" borderId="0"/>
    <xf numFmtId="167" fontId="16" fillId="26" borderId="0">
      <protection locked="0"/>
    </xf>
    <xf numFmtId="165" fontId="16" fillId="26" borderId="0"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2" borderId="0" applyNumberFormat="0" applyBorder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168" fontId="25" fillId="0" borderId="0">
      <alignment horizontal="center" vertical="center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3" borderId="0" applyNumberFormat="0" applyBorder="0" applyAlignment="0" applyProtection="0"/>
    <xf numFmtId="0" fontId="9" fillId="0" borderId="0">
      <alignment vertical="top"/>
    </xf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>
      <alignment vertical="top"/>
    </xf>
    <xf numFmtId="0" fontId="27" fillId="0" borderId="0"/>
    <xf numFmtId="0" fontId="5" fillId="0" borderId="0">
      <alignment vertical="top"/>
    </xf>
    <xf numFmtId="0" fontId="27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>
      <alignment vertical="top"/>
    </xf>
    <xf numFmtId="0" fontId="5" fillId="0" borderId="0"/>
    <xf numFmtId="0" fontId="28" fillId="0" borderId="0"/>
    <xf numFmtId="0" fontId="27" fillId="0" borderId="0">
      <alignment vertical="top"/>
    </xf>
    <xf numFmtId="0" fontId="1" fillId="0" borderId="0"/>
    <xf numFmtId="0" fontId="5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top"/>
    </xf>
    <xf numFmtId="0" fontId="9" fillId="0" borderId="0"/>
    <xf numFmtId="0" fontId="27" fillId="0" borderId="0">
      <alignment vertical="top"/>
    </xf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9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30" fillId="0" borderId="0">
      <alignment vertical="top"/>
    </xf>
    <xf numFmtId="0" fontId="5" fillId="0" borderId="0"/>
    <xf numFmtId="0" fontId="27" fillId="0" borderId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28" borderId="0"/>
    <xf numFmtId="0" fontId="32" fillId="0" borderId="0"/>
    <xf numFmtId="0" fontId="9" fillId="0" borderId="0">
      <alignment vertical="top"/>
    </xf>
    <xf numFmtId="0" fontId="27" fillId="0" borderId="0"/>
    <xf numFmtId="0" fontId="9" fillId="0" borderId="0">
      <alignment vertical="top"/>
    </xf>
    <xf numFmtId="0" fontId="9" fillId="0" borderId="0">
      <alignment vertical="top"/>
    </xf>
    <xf numFmtId="0" fontId="27" fillId="0" borderId="0"/>
    <xf numFmtId="0" fontId="27" fillId="0" borderId="0"/>
    <xf numFmtId="168" fontId="33" fillId="24" borderId="1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168" fontId="36" fillId="18" borderId="0">
      <alignment horizontal="center"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0" borderId="0">
      <alignment vertical="top"/>
    </xf>
    <xf numFmtId="0" fontId="39" fillId="2" borderId="0" applyNumberFormat="0" applyBorder="0" applyAlignment="0" applyProtection="0"/>
  </cellStyleXfs>
  <cellXfs count="47">
    <xf numFmtId="0" fontId="0" fillId="0" borderId="0" xfId="0"/>
    <xf numFmtId="0" fontId="38" fillId="0" borderId="0" xfId="0" applyFont="1"/>
    <xf numFmtId="0" fontId="4" fillId="0" borderId="0" xfId="0" applyFont="1"/>
    <xf numFmtId="1" fontId="7" fillId="4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4" fontId="6" fillId="4" borderId="1" xfId="1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3" fontId="6" fillId="4" borderId="1" xfId="1" applyNumberFormat="1" applyFont="1" applyFill="1" applyBorder="1" applyAlignment="1">
      <alignment horizontal="right" vertical="center"/>
    </xf>
    <xf numFmtId="0" fontId="38" fillId="4" borderId="1" xfId="0" applyFont="1" applyFill="1" applyBorder="1"/>
    <xf numFmtId="0" fontId="38" fillId="0" borderId="1" xfId="0" applyFont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49" fontId="38" fillId="0" borderId="0" xfId="0" applyNumberFormat="1" applyFont="1" applyAlignment="1">
      <alignment horizontal="right"/>
    </xf>
    <xf numFmtId="0" fontId="38" fillId="0" borderId="0" xfId="0" quotePrefix="1" applyFont="1"/>
    <xf numFmtId="49" fontId="43" fillId="0" borderId="1" xfId="0" quotePrefix="1" applyNumberFormat="1" applyFont="1" applyBorder="1" applyAlignment="1">
      <alignment horizontal="center" vertical="center"/>
    </xf>
    <xf numFmtId="0" fontId="44" fillId="0" borderId="1" xfId="2" quotePrefix="1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4" fontId="44" fillId="0" borderId="1" xfId="0" applyNumberFormat="1" applyFont="1" applyBorder="1" applyAlignment="1">
      <alignment vertical="center"/>
    </xf>
    <xf numFmtId="49" fontId="44" fillId="0" borderId="1" xfId="0" quotePrefix="1" applyNumberFormat="1" applyFont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49" fontId="45" fillId="4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left" vertical="center"/>
    </xf>
    <xf numFmtId="4" fontId="46" fillId="4" borderId="1" xfId="1" applyNumberFormat="1" applyFont="1" applyFill="1" applyBorder="1" applyAlignment="1">
      <alignment horizontal="right" vertical="center"/>
    </xf>
    <xf numFmtId="49" fontId="46" fillId="4" borderId="1" xfId="1" applyNumberFormat="1" applyFont="1" applyFill="1" applyBorder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1" fontId="43" fillId="0" borderId="1" xfId="0" applyNumberFormat="1" applyFont="1" applyBorder="1" applyAlignment="1">
      <alignment vertical="center"/>
    </xf>
    <xf numFmtId="4" fontId="43" fillId="0" borderId="1" xfId="0" applyNumberFormat="1" applyFont="1" applyBorder="1" applyAlignment="1">
      <alignment vertical="center"/>
    </xf>
    <xf numFmtId="49" fontId="43" fillId="0" borderId="1" xfId="0" applyNumberFormat="1" applyFont="1" applyBorder="1" applyAlignment="1">
      <alignment horizontal="center" vertical="center"/>
    </xf>
    <xf numFmtId="164" fontId="43" fillId="0" borderId="1" xfId="0" quotePrefix="1" applyNumberFormat="1" applyFont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38" fillId="0" borderId="1" xfId="121" applyFont="1" applyBorder="1" applyAlignment="1">
      <alignment horizontal="center" vertical="center"/>
    </xf>
    <xf numFmtId="0" fontId="38" fillId="0" borderId="1" xfId="121" applyFont="1" applyBorder="1" applyAlignment="1">
      <alignment horizontal="center"/>
    </xf>
    <xf numFmtId="0" fontId="43" fillId="0" borderId="1" xfId="121" applyFont="1" applyBorder="1" applyAlignment="1">
      <alignment horizontal="center"/>
    </xf>
    <xf numFmtId="0" fontId="38" fillId="0" borderId="1" xfId="121" applyFont="1" applyBorder="1" applyAlignment="1">
      <alignment horizontal="left" vertical="center" wrapText="1"/>
    </xf>
    <xf numFmtId="49" fontId="43" fillId="0" borderId="1" xfId="121" applyNumberFormat="1" applyFont="1" applyBorder="1" applyAlignment="1">
      <alignment horizontal="center" vertical="center"/>
    </xf>
    <xf numFmtId="0" fontId="43" fillId="0" borderId="1" xfId="121" applyFont="1" applyBorder="1" applyAlignment="1">
      <alignment horizontal="left" vertical="center"/>
    </xf>
    <xf numFmtId="0" fontId="38" fillId="0" borderId="1" xfId="0" quotePrefix="1" applyFont="1" applyBorder="1" applyAlignment="1">
      <alignment horizontal="center" vertical="center"/>
    </xf>
    <xf numFmtId="4" fontId="38" fillId="0" borderId="0" xfId="0" applyNumberFormat="1" applyFont="1"/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</cellXfs>
  <cellStyles count="334">
    <cellStyle name="20% - Accent1 2" xfId="3" xr:uid="{00000000-0005-0000-0000-000000000000}"/>
    <cellStyle name="20% - Accent1 3" xfId="4" xr:uid="{00000000-0005-0000-0000-000001000000}"/>
    <cellStyle name="20% - Accent2 2" xfId="5" xr:uid="{00000000-0005-0000-0000-000002000000}"/>
    <cellStyle name="20% - Accent2 3" xfId="6" xr:uid="{00000000-0005-0000-0000-000003000000}"/>
    <cellStyle name="20% - Accent3 2" xfId="7" xr:uid="{00000000-0005-0000-0000-000004000000}"/>
    <cellStyle name="20% - Accent3 3" xfId="8" xr:uid="{00000000-0005-0000-0000-000005000000}"/>
    <cellStyle name="20% - Accent4 2" xfId="9" xr:uid="{00000000-0005-0000-0000-000006000000}"/>
    <cellStyle name="20% - Accent4 3" xfId="10" xr:uid="{00000000-0005-0000-0000-000007000000}"/>
    <cellStyle name="20% - Accent5 2" xfId="11" xr:uid="{00000000-0005-0000-0000-000008000000}"/>
    <cellStyle name="20% - Accent5 3" xfId="12" xr:uid="{00000000-0005-0000-0000-000009000000}"/>
    <cellStyle name="20% - Accent6 2" xfId="13" xr:uid="{00000000-0005-0000-0000-00000A000000}"/>
    <cellStyle name="20% - Accent6 3" xfId="14" xr:uid="{00000000-0005-0000-0000-00000B000000}"/>
    <cellStyle name="40% - Accent1 2" xfId="15" xr:uid="{00000000-0005-0000-0000-00000C000000}"/>
    <cellStyle name="40% - Accent1 3" xfId="16" xr:uid="{00000000-0005-0000-0000-00000D000000}"/>
    <cellStyle name="40% - Accent2 2" xfId="17" xr:uid="{00000000-0005-0000-0000-00000E000000}"/>
    <cellStyle name="40% - Accent2 3" xfId="18" xr:uid="{00000000-0005-0000-0000-00000F000000}"/>
    <cellStyle name="40% - Accent3 2" xfId="19" xr:uid="{00000000-0005-0000-0000-000010000000}"/>
    <cellStyle name="40% - Accent3 3" xfId="20" xr:uid="{00000000-0005-0000-0000-000011000000}"/>
    <cellStyle name="40% - Accent4 2" xfId="21" xr:uid="{00000000-0005-0000-0000-000012000000}"/>
    <cellStyle name="40% - Accent4 3" xfId="22" xr:uid="{00000000-0005-0000-0000-000013000000}"/>
    <cellStyle name="40% - Accent5 2" xfId="23" xr:uid="{00000000-0005-0000-0000-000014000000}"/>
    <cellStyle name="40% - Accent5 3" xfId="24" xr:uid="{00000000-0005-0000-0000-000015000000}"/>
    <cellStyle name="40% - Accent6 2" xfId="25" xr:uid="{00000000-0005-0000-0000-000016000000}"/>
    <cellStyle name="40% - Accent6 3" xfId="26" xr:uid="{00000000-0005-0000-0000-000017000000}"/>
    <cellStyle name="60% - Accent1 2" xfId="27" xr:uid="{00000000-0005-0000-0000-000018000000}"/>
    <cellStyle name="60% - Accent1 3" xfId="28" xr:uid="{00000000-0005-0000-0000-000019000000}"/>
    <cellStyle name="60% - Accent2 2" xfId="29" xr:uid="{00000000-0005-0000-0000-00001A000000}"/>
    <cellStyle name="60% - Accent2 3" xfId="30" xr:uid="{00000000-0005-0000-0000-00001B000000}"/>
    <cellStyle name="60% - Accent3 2" xfId="31" xr:uid="{00000000-0005-0000-0000-00001C000000}"/>
    <cellStyle name="60% - Accent3 3" xfId="32" xr:uid="{00000000-0005-0000-0000-00001D000000}"/>
    <cellStyle name="60% - Accent4 2" xfId="33" xr:uid="{00000000-0005-0000-0000-00001E000000}"/>
    <cellStyle name="60% - Accent4 3" xfId="34" xr:uid="{00000000-0005-0000-0000-00001F000000}"/>
    <cellStyle name="60% - Accent5 2" xfId="35" xr:uid="{00000000-0005-0000-0000-000020000000}"/>
    <cellStyle name="60% - Accent5 3" xfId="36" xr:uid="{00000000-0005-0000-0000-000021000000}"/>
    <cellStyle name="60% - Accent6 2" xfId="37" xr:uid="{00000000-0005-0000-0000-000022000000}"/>
    <cellStyle name="60% - Accent6 3" xfId="38" xr:uid="{00000000-0005-0000-0000-000023000000}"/>
    <cellStyle name="Accent1 2" xfId="39" xr:uid="{00000000-0005-0000-0000-000024000000}"/>
    <cellStyle name="Accent1 3" xfId="40" xr:uid="{00000000-0005-0000-0000-000025000000}"/>
    <cellStyle name="Accent2 2" xfId="41" xr:uid="{00000000-0005-0000-0000-000026000000}"/>
    <cellStyle name="Accent2 3" xfId="42" xr:uid="{00000000-0005-0000-0000-000027000000}"/>
    <cellStyle name="Accent3 2" xfId="43" xr:uid="{00000000-0005-0000-0000-000028000000}"/>
    <cellStyle name="Accent3 3" xfId="44" xr:uid="{00000000-0005-0000-0000-000029000000}"/>
    <cellStyle name="Accent4 2" xfId="45" xr:uid="{00000000-0005-0000-0000-00002A000000}"/>
    <cellStyle name="Accent4 3" xfId="46" xr:uid="{00000000-0005-0000-0000-00002B000000}"/>
    <cellStyle name="Accent5 2" xfId="47" xr:uid="{00000000-0005-0000-0000-00002C000000}"/>
    <cellStyle name="Accent5 3" xfId="48" xr:uid="{00000000-0005-0000-0000-00002D000000}"/>
    <cellStyle name="Accent6 2" xfId="49" xr:uid="{00000000-0005-0000-0000-00002E000000}"/>
    <cellStyle name="Accent6 3" xfId="50" xr:uid="{00000000-0005-0000-0000-00002F000000}"/>
    <cellStyle name="Bad 2" xfId="51" xr:uid="{00000000-0005-0000-0000-000030000000}"/>
    <cellStyle name="Bad 3" xfId="52" xr:uid="{00000000-0005-0000-0000-000031000000}"/>
    <cellStyle name="Calculation 2" xfId="53" xr:uid="{00000000-0005-0000-0000-000032000000}"/>
    <cellStyle name="Calculation 2 2" xfId="54" xr:uid="{00000000-0005-0000-0000-000033000000}"/>
    <cellStyle name="Calculation 3" xfId="55" xr:uid="{00000000-0005-0000-0000-000034000000}"/>
    <cellStyle name="Calculation 3 2" xfId="56" xr:uid="{00000000-0005-0000-0000-000035000000}"/>
    <cellStyle name="Check Cell 2" xfId="57" xr:uid="{00000000-0005-0000-0000-000036000000}"/>
    <cellStyle name="Check Cell 3" xfId="58" xr:uid="{00000000-0005-0000-0000-000037000000}"/>
    <cellStyle name="controle variabele" xfId="59" xr:uid="{00000000-0005-0000-0000-000038000000}"/>
    <cellStyle name="Currency 2" xfId="60" xr:uid="{00000000-0005-0000-0000-000039000000}"/>
    <cellStyle name="database" xfId="61" xr:uid="{00000000-0005-0000-0000-00003A000000}"/>
    <cellStyle name="exogeen percentage" xfId="62" xr:uid="{00000000-0005-0000-0000-00003B000000}"/>
    <cellStyle name="exogene waarde" xfId="63" xr:uid="{00000000-0005-0000-0000-00003C000000}"/>
    <cellStyle name="Explanatory Text 2" xfId="64" xr:uid="{00000000-0005-0000-0000-00003D000000}"/>
    <cellStyle name="Explanatory Text 3" xfId="65" xr:uid="{00000000-0005-0000-0000-00003E000000}"/>
    <cellStyle name="Good 2" xfId="66" xr:uid="{00000000-0005-0000-0000-00003F000000}"/>
    <cellStyle name="Good 3" xfId="67" xr:uid="{00000000-0005-0000-0000-000040000000}"/>
    <cellStyle name="Good 4" xfId="68" xr:uid="{00000000-0005-0000-0000-000041000000}"/>
    <cellStyle name="Good 5" xfId="333" xr:uid="{00000000-0005-0000-0000-000042000000}"/>
    <cellStyle name="Heading 1 2" xfId="69" xr:uid="{00000000-0005-0000-0000-000043000000}"/>
    <cellStyle name="Heading 1 3" xfId="70" xr:uid="{00000000-0005-0000-0000-000044000000}"/>
    <cellStyle name="Heading 2 2" xfId="71" xr:uid="{00000000-0005-0000-0000-000045000000}"/>
    <cellStyle name="Heading 2 3" xfId="72" xr:uid="{00000000-0005-0000-0000-000046000000}"/>
    <cellStyle name="Heading 3 2" xfId="73" xr:uid="{00000000-0005-0000-0000-000047000000}"/>
    <cellStyle name="Heading 3 3" xfId="74" xr:uid="{00000000-0005-0000-0000-000048000000}"/>
    <cellStyle name="Heading 4 2" xfId="75" xr:uid="{00000000-0005-0000-0000-000049000000}"/>
    <cellStyle name="Heading 4 3" xfId="76" xr:uid="{00000000-0005-0000-0000-00004A000000}"/>
    <cellStyle name="Hyperlink 2" xfId="77" xr:uid="{00000000-0005-0000-0000-00004B000000}"/>
    <cellStyle name="Hyperlink 2 2" xfId="78" xr:uid="{00000000-0005-0000-0000-00004C000000}"/>
    <cellStyle name="Input 2" xfId="79" xr:uid="{00000000-0005-0000-0000-00004D000000}"/>
    <cellStyle name="Input 2 2" xfId="80" xr:uid="{00000000-0005-0000-0000-00004E000000}"/>
    <cellStyle name="Input 3" xfId="81" xr:uid="{00000000-0005-0000-0000-00004F000000}"/>
    <cellStyle name="Input 3 2" xfId="82" xr:uid="{00000000-0005-0000-0000-000050000000}"/>
    <cellStyle name="Linked Cell 2" xfId="83" xr:uid="{00000000-0005-0000-0000-000051000000}"/>
    <cellStyle name="Linked Cell 3" xfId="84" xr:uid="{00000000-0005-0000-0000-000052000000}"/>
    <cellStyle name="naam van variabele" xfId="85" xr:uid="{00000000-0005-0000-0000-000053000000}"/>
    <cellStyle name="Neutral 2" xfId="86" xr:uid="{00000000-0005-0000-0000-000054000000}"/>
    <cellStyle name="Neutral 3" xfId="87" xr:uid="{00000000-0005-0000-0000-000055000000}"/>
    <cellStyle name="Neutral 4" xfId="88" xr:uid="{00000000-0005-0000-0000-000056000000}"/>
    <cellStyle name="Normal" xfId="0" builtinId="0"/>
    <cellStyle name="Normal 1" xfId="89" xr:uid="{00000000-0005-0000-0000-000058000000}"/>
    <cellStyle name="Normal 10" xfId="90" xr:uid="{00000000-0005-0000-0000-000059000000}"/>
    <cellStyle name="Normal 10 2" xfId="91" xr:uid="{00000000-0005-0000-0000-00005A000000}"/>
    <cellStyle name="Normal 11" xfId="92" xr:uid="{00000000-0005-0000-0000-00005B000000}"/>
    <cellStyle name="Normal 11 2" xfId="93" xr:uid="{00000000-0005-0000-0000-00005C000000}"/>
    <cellStyle name="Normal 12" xfId="94" xr:uid="{00000000-0005-0000-0000-00005D000000}"/>
    <cellStyle name="Normal 12 2" xfId="95" xr:uid="{00000000-0005-0000-0000-00005E000000}"/>
    <cellStyle name="Normal 13" xfId="96" xr:uid="{00000000-0005-0000-0000-00005F000000}"/>
    <cellStyle name="Normal 13 2" xfId="97" xr:uid="{00000000-0005-0000-0000-000060000000}"/>
    <cellStyle name="Normal 14" xfId="98" xr:uid="{00000000-0005-0000-0000-000061000000}"/>
    <cellStyle name="Normal 14 2" xfId="99" xr:uid="{00000000-0005-0000-0000-000062000000}"/>
    <cellStyle name="Normal 14 2 2" xfId="100" xr:uid="{00000000-0005-0000-0000-000063000000}"/>
    <cellStyle name="Normal 14 2 2 2" xfId="101" xr:uid="{00000000-0005-0000-0000-000064000000}"/>
    <cellStyle name="Normal 14 2 3" xfId="102" xr:uid="{00000000-0005-0000-0000-000065000000}"/>
    <cellStyle name="Normal 14 3" xfId="103" xr:uid="{00000000-0005-0000-0000-000066000000}"/>
    <cellStyle name="Normal 14 3 2" xfId="104" xr:uid="{00000000-0005-0000-0000-000067000000}"/>
    <cellStyle name="Normal 14 4" xfId="105" xr:uid="{00000000-0005-0000-0000-000068000000}"/>
    <cellStyle name="Normal 14 5" xfId="106" xr:uid="{00000000-0005-0000-0000-000069000000}"/>
    <cellStyle name="Normal 14 6" xfId="107" xr:uid="{00000000-0005-0000-0000-00006A000000}"/>
    <cellStyle name="Normal 15" xfId="108" xr:uid="{00000000-0005-0000-0000-00006B000000}"/>
    <cellStyle name="Normal 15 2" xfId="109" xr:uid="{00000000-0005-0000-0000-00006C000000}"/>
    <cellStyle name="Normal 15 2 2" xfId="110" xr:uid="{00000000-0005-0000-0000-00006D000000}"/>
    <cellStyle name="Normal 15 2 2 2" xfId="111" xr:uid="{00000000-0005-0000-0000-00006E000000}"/>
    <cellStyle name="Normal 15 2 2 2 2" xfId="112" xr:uid="{00000000-0005-0000-0000-00006F000000}"/>
    <cellStyle name="Normal 15 2 2 3" xfId="113" xr:uid="{00000000-0005-0000-0000-000070000000}"/>
    <cellStyle name="Normal 15 2 3" xfId="114" xr:uid="{00000000-0005-0000-0000-000071000000}"/>
    <cellStyle name="Normal 15 2 3 2" xfId="115" xr:uid="{00000000-0005-0000-0000-000072000000}"/>
    <cellStyle name="Normal 15 2 4" xfId="116" xr:uid="{00000000-0005-0000-0000-000073000000}"/>
    <cellStyle name="Normal 15 2 5" xfId="117" xr:uid="{00000000-0005-0000-0000-000074000000}"/>
    <cellStyle name="Normal 15 3" xfId="118" xr:uid="{00000000-0005-0000-0000-000075000000}"/>
    <cellStyle name="Normal 16" xfId="119" xr:uid="{00000000-0005-0000-0000-000076000000}"/>
    <cellStyle name="Normal 17" xfId="120" xr:uid="{00000000-0005-0000-0000-000077000000}"/>
    <cellStyle name="Normal 18" xfId="121" xr:uid="{00000000-0005-0000-0000-000078000000}"/>
    <cellStyle name="Normal 19" xfId="122" xr:uid="{00000000-0005-0000-0000-000079000000}"/>
    <cellStyle name="Normal 2" xfId="123" xr:uid="{00000000-0005-0000-0000-00007A000000}"/>
    <cellStyle name="Normal 2 10" xfId="124" xr:uid="{00000000-0005-0000-0000-00007B000000}"/>
    <cellStyle name="Normal 2 11" xfId="125" xr:uid="{00000000-0005-0000-0000-00007C000000}"/>
    <cellStyle name="Normal 2 12" xfId="126" xr:uid="{00000000-0005-0000-0000-00007D000000}"/>
    <cellStyle name="Normal 2 12 2" xfId="127" xr:uid="{00000000-0005-0000-0000-00007E000000}"/>
    <cellStyle name="Normal 2 12 2 2" xfId="128" xr:uid="{00000000-0005-0000-0000-00007F000000}"/>
    <cellStyle name="Normal 2 12 3" xfId="129" xr:uid="{00000000-0005-0000-0000-000080000000}"/>
    <cellStyle name="Normal 2 13" xfId="130" xr:uid="{00000000-0005-0000-0000-000081000000}"/>
    <cellStyle name="Normal 2 13 2" xfId="131" xr:uid="{00000000-0005-0000-0000-000082000000}"/>
    <cellStyle name="Normal 2 14" xfId="132" xr:uid="{00000000-0005-0000-0000-000083000000}"/>
    <cellStyle name="Normal 2 15" xfId="133" xr:uid="{00000000-0005-0000-0000-000084000000}"/>
    <cellStyle name="Normal 2 2" xfId="134" xr:uid="{00000000-0005-0000-0000-000085000000}"/>
    <cellStyle name="Normal 2 2 2" xfId="135" xr:uid="{00000000-0005-0000-0000-000086000000}"/>
    <cellStyle name="Normal 2 3" xfId="136" xr:uid="{00000000-0005-0000-0000-000087000000}"/>
    <cellStyle name="Normal 2 4" xfId="137" xr:uid="{00000000-0005-0000-0000-000088000000}"/>
    <cellStyle name="Normal 2 5" xfId="138" xr:uid="{00000000-0005-0000-0000-000089000000}"/>
    <cellStyle name="Normal 2 6" xfId="139" xr:uid="{00000000-0005-0000-0000-00008A000000}"/>
    <cellStyle name="Normal 2 7" xfId="140" xr:uid="{00000000-0005-0000-0000-00008B000000}"/>
    <cellStyle name="Normal 2 8" xfId="141" xr:uid="{00000000-0005-0000-0000-00008C000000}"/>
    <cellStyle name="Normal 2 9" xfId="142" xr:uid="{00000000-0005-0000-0000-00008D000000}"/>
    <cellStyle name="Normal 20" xfId="143" xr:uid="{00000000-0005-0000-0000-00008E000000}"/>
    <cellStyle name="Normal 21" xfId="144" xr:uid="{00000000-0005-0000-0000-00008F000000}"/>
    <cellStyle name="Normal 21 2" xfId="145" xr:uid="{00000000-0005-0000-0000-000090000000}"/>
    <cellStyle name="Normal 21 2 2" xfId="146" xr:uid="{00000000-0005-0000-0000-000091000000}"/>
    <cellStyle name="Normal 21 2 2 2" xfId="147" xr:uid="{00000000-0005-0000-0000-000092000000}"/>
    <cellStyle name="Normal 21 2 2 2 2" xfId="148" xr:uid="{00000000-0005-0000-0000-000093000000}"/>
    <cellStyle name="Normal 21 2 2 3" xfId="149" xr:uid="{00000000-0005-0000-0000-000094000000}"/>
    <cellStyle name="Normal 21 2 3" xfId="150" xr:uid="{00000000-0005-0000-0000-000095000000}"/>
    <cellStyle name="Normal 21 2 3 2" xfId="151" xr:uid="{00000000-0005-0000-0000-000096000000}"/>
    <cellStyle name="Normal 21 2 4" xfId="152" xr:uid="{00000000-0005-0000-0000-000097000000}"/>
    <cellStyle name="Normal 21 2 5" xfId="153" xr:uid="{00000000-0005-0000-0000-000098000000}"/>
    <cellStyle name="Normal 21 3" xfId="154" xr:uid="{00000000-0005-0000-0000-000099000000}"/>
    <cellStyle name="Normal 21 3 2" xfId="155" xr:uid="{00000000-0005-0000-0000-00009A000000}"/>
    <cellStyle name="Normal 21 3 2 2" xfId="156" xr:uid="{00000000-0005-0000-0000-00009B000000}"/>
    <cellStyle name="Normal 21 3 3" xfId="157" xr:uid="{00000000-0005-0000-0000-00009C000000}"/>
    <cellStyle name="Normal 21 4" xfId="158" xr:uid="{00000000-0005-0000-0000-00009D000000}"/>
    <cellStyle name="Normal 21 4 2" xfId="159" xr:uid="{00000000-0005-0000-0000-00009E000000}"/>
    <cellStyle name="Normal 21 5" xfId="160" xr:uid="{00000000-0005-0000-0000-00009F000000}"/>
    <cellStyle name="Normal 21 6" xfId="161" xr:uid="{00000000-0005-0000-0000-0000A0000000}"/>
    <cellStyle name="Normal 22" xfId="162" xr:uid="{00000000-0005-0000-0000-0000A1000000}"/>
    <cellStyle name="Normal 22 2" xfId="163" xr:uid="{00000000-0005-0000-0000-0000A2000000}"/>
    <cellStyle name="Normal 22 2 2" xfId="164" xr:uid="{00000000-0005-0000-0000-0000A3000000}"/>
    <cellStyle name="Normal 22 2 2 10" xfId="165" xr:uid="{00000000-0005-0000-0000-0000A4000000}"/>
    <cellStyle name="Normal 22 2 2 2" xfId="166" xr:uid="{00000000-0005-0000-0000-0000A5000000}"/>
    <cellStyle name="Normal 22 2 2 2 2" xfId="167" xr:uid="{00000000-0005-0000-0000-0000A6000000}"/>
    <cellStyle name="Normal 22 2 2 2 2 2" xfId="168" xr:uid="{00000000-0005-0000-0000-0000A7000000}"/>
    <cellStyle name="Normal 22 2 2 2 2 2 2" xfId="169" xr:uid="{00000000-0005-0000-0000-0000A8000000}"/>
    <cellStyle name="Normal 22 2 2 2 2 3" xfId="170" xr:uid="{00000000-0005-0000-0000-0000A9000000}"/>
    <cellStyle name="Normal 22 2 2 2 3" xfId="171" xr:uid="{00000000-0005-0000-0000-0000AA000000}"/>
    <cellStyle name="Normal 22 2 2 2 3 2" xfId="172" xr:uid="{00000000-0005-0000-0000-0000AB000000}"/>
    <cellStyle name="Normal 22 2 2 2 4" xfId="173" xr:uid="{00000000-0005-0000-0000-0000AC000000}"/>
    <cellStyle name="Normal 22 2 2 2 5" xfId="174" xr:uid="{00000000-0005-0000-0000-0000AD000000}"/>
    <cellStyle name="Normal 22 2 2 3" xfId="175" xr:uid="{00000000-0005-0000-0000-0000AE000000}"/>
    <cellStyle name="Normal 22 2 2 3 2" xfId="176" xr:uid="{00000000-0005-0000-0000-0000AF000000}"/>
    <cellStyle name="Normal 22 2 2 3 2 2" xfId="177" xr:uid="{00000000-0005-0000-0000-0000B0000000}"/>
    <cellStyle name="Normal 22 2 2 3 2 2 2" xfId="178" xr:uid="{00000000-0005-0000-0000-0000B1000000}"/>
    <cellStyle name="Normal 22 2 2 3 2 3" xfId="179" xr:uid="{00000000-0005-0000-0000-0000B2000000}"/>
    <cellStyle name="Normal 22 2 2 3 3" xfId="180" xr:uid="{00000000-0005-0000-0000-0000B3000000}"/>
    <cellStyle name="Normal 22 2 2 3 3 2" xfId="181" xr:uid="{00000000-0005-0000-0000-0000B4000000}"/>
    <cellStyle name="Normal 22 2 2 3 4" xfId="182" xr:uid="{00000000-0005-0000-0000-0000B5000000}"/>
    <cellStyle name="Normal 22 2 2 4" xfId="183" xr:uid="{00000000-0005-0000-0000-0000B6000000}"/>
    <cellStyle name="Normal 22 2 2 4 2" xfId="184" xr:uid="{00000000-0005-0000-0000-0000B7000000}"/>
    <cellStyle name="Normal 22 2 2 4 2 2" xfId="185" xr:uid="{00000000-0005-0000-0000-0000B8000000}"/>
    <cellStyle name="Normal 22 2 2 4 2 2 2" xfId="186" xr:uid="{00000000-0005-0000-0000-0000B9000000}"/>
    <cellStyle name="Normal 22 2 2 4 2 3" xfId="187" xr:uid="{00000000-0005-0000-0000-0000BA000000}"/>
    <cellStyle name="Normal 22 2 2 4 3" xfId="188" xr:uid="{00000000-0005-0000-0000-0000BB000000}"/>
    <cellStyle name="Normal 22 2 2 4 3 2" xfId="189" xr:uid="{00000000-0005-0000-0000-0000BC000000}"/>
    <cellStyle name="Normal 22 2 2 4 4" xfId="190" xr:uid="{00000000-0005-0000-0000-0000BD000000}"/>
    <cellStyle name="Normal 22 2 2 5" xfId="191" xr:uid="{00000000-0005-0000-0000-0000BE000000}"/>
    <cellStyle name="Normal 22 2 2 5 2" xfId="192" xr:uid="{00000000-0005-0000-0000-0000BF000000}"/>
    <cellStyle name="Normal 22 2 2 5 2 2" xfId="193" xr:uid="{00000000-0005-0000-0000-0000C0000000}"/>
    <cellStyle name="Normal 22 2 2 5 3" xfId="194" xr:uid="{00000000-0005-0000-0000-0000C1000000}"/>
    <cellStyle name="Normal 22 2 2 6" xfId="195" xr:uid="{00000000-0005-0000-0000-0000C2000000}"/>
    <cellStyle name="Normal 22 2 2 6 2" xfId="196" xr:uid="{00000000-0005-0000-0000-0000C3000000}"/>
    <cellStyle name="Normal 22 2 2 6 2 2" xfId="197" xr:uid="{00000000-0005-0000-0000-0000C4000000}"/>
    <cellStyle name="Normal 22 2 2 6 3" xfId="198" xr:uid="{00000000-0005-0000-0000-0000C5000000}"/>
    <cellStyle name="Normal 22 2 2 7" xfId="199" xr:uid="{00000000-0005-0000-0000-0000C6000000}"/>
    <cellStyle name="Normal 22 2 2 7 2" xfId="200" xr:uid="{00000000-0005-0000-0000-0000C7000000}"/>
    <cellStyle name="Normal 22 2 2 8" xfId="201" xr:uid="{00000000-0005-0000-0000-0000C8000000}"/>
    <cellStyle name="Normal 22 2 2 9" xfId="202" xr:uid="{00000000-0005-0000-0000-0000C9000000}"/>
    <cellStyle name="Normal 22 2 2 9 2" xfId="203" xr:uid="{00000000-0005-0000-0000-0000CA000000}"/>
    <cellStyle name="Normal 22 2 3" xfId="204" xr:uid="{00000000-0005-0000-0000-0000CB000000}"/>
    <cellStyle name="Normal 22 2 3 2" xfId="205" xr:uid="{00000000-0005-0000-0000-0000CC000000}"/>
    <cellStyle name="Normal 22 2 3 2 2" xfId="206" xr:uid="{00000000-0005-0000-0000-0000CD000000}"/>
    <cellStyle name="Normal 22 2 3 3" xfId="207" xr:uid="{00000000-0005-0000-0000-0000CE000000}"/>
    <cellStyle name="Normal 22 2 4" xfId="208" xr:uid="{00000000-0005-0000-0000-0000CF000000}"/>
    <cellStyle name="Normal 22 2 4 2" xfId="209" xr:uid="{00000000-0005-0000-0000-0000D0000000}"/>
    <cellStyle name="Normal 22 2 5" xfId="210" xr:uid="{00000000-0005-0000-0000-0000D1000000}"/>
    <cellStyle name="Normal 22 2 6" xfId="211" xr:uid="{00000000-0005-0000-0000-0000D2000000}"/>
    <cellStyle name="Normal 22 3" xfId="212" xr:uid="{00000000-0005-0000-0000-0000D3000000}"/>
    <cellStyle name="Normal 22 3 2" xfId="213" xr:uid="{00000000-0005-0000-0000-0000D4000000}"/>
    <cellStyle name="Normal 22 3 2 2" xfId="214" xr:uid="{00000000-0005-0000-0000-0000D5000000}"/>
    <cellStyle name="Normal 22 3 3" xfId="215" xr:uid="{00000000-0005-0000-0000-0000D6000000}"/>
    <cellStyle name="Normal 22 4" xfId="216" xr:uid="{00000000-0005-0000-0000-0000D7000000}"/>
    <cellStyle name="Normal 22 4 2" xfId="217" xr:uid="{00000000-0005-0000-0000-0000D8000000}"/>
    <cellStyle name="Normal 22 5" xfId="218" xr:uid="{00000000-0005-0000-0000-0000D9000000}"/>
    <cellStyle name="Normal 22 6" xfId="219" xr:uid="{00000000-0005-0000-0000-0000DA000000}"/>
    <cellStyle name="Normal 23" xfId="220" xr:uid="{00000000-0005-0000-0000-0000DB000000}"/>
    <cellStyle name="Normal 24" xfId="221" xr:uid="{00000000-0005-0000-0000-0000DC000000}"/>
    <cellStyle name="Normal 24 2" xfId="222" xr:uid="{00000000-0005-0000-0000-0000DD000000}"/>
    <cellStyle name="Normal 24 2 2" xfId="223" xr:uid="{00000000-0005-0000-0000-0000DE000000}"/>
    <cellStyle name="Normal 24 2 2 2" xfId="224" xr:uid="{00000000-0005-0000-0000-0000DF000000}"/>
    <cellStyle name="Normal 24 2 3" xfId="225" xr:uid="{00000000-0005-0000-0000-0000E0000000}"/>
    <cellStyle name="Normal 24 3" xfId="226" xr:uid="{00000000-0005-0000-0000-0000E1000000}"/>
    <cellStyle name="Normal 24 3 2" xfId="227" xr:uid="{00000000-0005-0000-0000-0000E2000000}"/>
    <cellStyle name="Normal 24 4" xfId="228" xr:uid="{00000000-0005-0000-0000-0000E3000000}"/>
    <cellStyle name="Normal 24 5" xfId="229" xr:uid="{00000000-0005-0000-0000-0000E4000000}"/>
    <cellStyle name="Normal 25" xfId="230" xr:uid="{00000000-0005-0000-0000-0000E5000000}"/>
    <cellStyle name="Normal 25 2" xfId="231" xr:uid="{00000000-0005-0000-0000-0000E6000000}"/>
    <cellStyle name="Normal 25 2 2" xfId="232" xr:uid="{00000000-0005-0000-0000-0000E7000000}"/>
    <cellStyle name="Normal 25 3" xfId="233" xr:uid="{00000000-0005-0000-0000-0000E8000000}"/>
    <cellStyle name="Normal 26" xfId="234" xr:uid="{00000000-0005-0000-0000-0000E9000000}"/>
    <cellStyle name="Normal 26 2" xfId="235" xr:uid="{00000000-0005-0000-0000-0000EA000000}"/>
    <cellStyle name="Normal 27" xfId="236" xr:uid="{00000000-0005-0000-0000-0000EB000000}"/>
    <cellStyle name="Normal 28" xfId="237" xr:uid="{00000000-0005-0000-0000-0000EC000000}"/>
    <cellStyle name="Normal 29" xfId="238" xr:uid="{00000000-0005-0000-0000-0000ED000000}"/>
    <cellStyle name="Normal 3" xfId="239" xr:uid="{00000000-0005-0000-0000-0000EE000000}"/>
    <cellStyle name="Normal 3 2" xfId="240" xr:uid="{00000000-0005-0000-0000-0000EF000000}"/>
    <cellStyle name="Normal 3 2 2" xfId="241" xr:uid="{00000000-0005-0000-0000-0000F0000000}"/>
    <cellStyle name="Normal 3 3" xfId="242" xr:uid="{00000000-0005-0000-0000-0000F1000000}"/>
    <cellStyle name="Normal 3 3 2" xfId="243" xr:uid="{00000000-0005-0000-0000-0000F2000000}"/>
    <cellStyle name="Normal 30" xfId="244" xr:uid="{00000000-0005-0000-0000-0000F3000000}"/>
    <cellStyle name="Normal 31" xfId="245" xr:uid="{00000000-0005-0000-0000-0000F4000000}"/>
    <cellStyle name="Normal 31 2" xfId="246" xr:uid="{00000000-0005-0000-0000-0000F5000000}"/>
    <cellStyle name="Normal 32" xfId="247" xr:uid="{00000000-0005-0000-0000-0000F6000000}"/>
    <cellStyle name="Normal 32 2" xfId="248" xr:uid="{00000000-0005-0000-0000-0000F7000000}"/>
    <cellStyle name="Normal 33" xfId="249" xr:uid="{00000000-0005-0000-0000-0000F8000000}"/>
    <cellStyle name="Normal 33 2" xfId="250" xr:uid="{00000000-0005-0000-0000-0000F9000000}"/>
    <cellStyle name="Normal 34" xfId="251" xr:uid="{00000000-0005-0000-0000-0000FA000000}"/>
    <cellStyle name="Normal 35" xfId="252" xr:uid="{00000000-0005-0000-0000-0000FB000000}"/>
    <cellStyle name="Normal 36" xfId="253" xr:uid="{00000000-0005-0000-0000-0000FC000000}"/>
    <cellStyle name="Normal 37" xfId="254" xr:uid="{00000000-0005-0000-0000-0000FD000000}"/>
    <cellStyle name="Normal 38" xfId="255" xr:uid="{00000000-0005-0000-0000-0000FE000000}"/>
    <cellStyle name="Normal 39" xfId="256" xr:uid="{00000000-0005-0000-0000-0000FF000000}"/>
    <cellStyle name="Normal 39 2" xfId="257" xr:uid="{00000000-0005-0000-0000-000000010000}"/>
    <cellStyle name="Normal 39 3" xfId="258" xr:uid="{00000000-0005-0000-0000-000001010000}"/>
    <cellStyle name="Normal 4" xfId="259" xr:uid="{00000000-0005-0000-0000-000002010000}"/>
    <cellStyle name="Normal 4 2" xfId="260" xr:uid="{00000000-0005-0000-0000-000003010000}"/>
    <cellStyle name="Normal 40" xfId="261" xr:uid="{00000000-0005-0000-0000-000004010000}"/>
    <cellStyle name="Normal 5" xfId="262" xr:uid="{00000000-0005-0000-0000-000005010000}"/>
    <cellStyle name="Normal 6" xfId="263" xr:uid="{00000000-0005-0000-0000-000006010000}"/>
    <cellStyle name="Normal 7" xfId="264" xr:uid="{00000000-0005-0000-0000-000007010000}"/>
    <cellStyle name="Normal 8" xfId="265" xr:uid="{00000000-0005-0000-0000-000008010000}"/>
    <cellStyle name="Normal 9" xfId="266" xr:uid="{00000000-0005-0000-0000-000009010000}"/>
    <cellStyle name="Normal 9 2" xfId="267" xr:uid="{00000000-0005-0000-0000-00000A010000}"/>
    <cellStyle name="Normal_Payments and Expenditures of Medical care11" xfId="1" xr:uid="{00000000-0005-0000-0000-00000B010000}"/>
    <cellStyle name="Normal_Sheet1" xfId="2" xr:uid="{00000000-0005-0000-0000-00000C010000}"/>
    <cellStyle name="Note 2" xfId="268" xr:uid="{00000000-0005-0000-0000-00000D010000}"/>
    <cellStyle name="Note 2 2" xfId="269" xr:uid="{00000000-0005-0000-0000-00000E010000}"/>
    <cellStyle name="Note 3" xfId="270" xr:uid="{00000000-0005-0000-0000-00000F010000}"/>
    <cellStyle name="Note 3 2" xfId="271" xr:uid="{00000000-0005-0000-0000-000010010000}"/>
    <cellStyle name="Output 2" xfId="272" xr:uid="{00000000-0005-0000-0000-000011010000}"/>
    <cellStyle name="Output 2 2" xfId="273" xr:uid="{00000000-0005-0000-0000-000012010000}"/>
    <cellStyle name="Output 3" xfId="274" xr:uid="{00000000-0005-0000-0000-000013010000}"/>
    <cellStyle name="Output 3 2" xfId="275" xr:uid="{00000000-0005-0000-0000-000014010000}"/>
    <cellStyle name="Percent 10" xfId="276" xr:uid="{00000000-0005-0000-0000-000015010000}"/>
    <cellStyle name="Percent 10 2" xfId="277" xr:uid="{00000000-0005-0000-0000-000016010000}"/>
    <cellStyle name="Percent 11" xfId="278" xr:uid="{00000000-0005-0000-0000-000017010000}"/>
    <cellStyle name="Percent 12" xfId="279" xr:uid="{00000000-0005-0000-0000-000018010000}"/>
    <cellStyle name="Percent 13" xfId="280" xr:uid="{00000000-0005-0000-0000-000019010000}"/>
    <cellStyle name="Percent 14" xfId="281" xr:uid="{00000000-0005-0000-0000-00001A010000}"/>
    <cellStyle name="Percent 15" xfId="282" xr:uid="{00000000-0005-0000-0000-00001B010000}"/>
    <cellStyle name="Percent 16" xfId="283" xr:uid="{00000000-0005-0000-0000-00001C010000}"/>
    <cellStyle name="Percent 17" xfId="284" xr:uid="{00000000-0005-0000-0000-00001D010000}"/>
    <cellStyle name="Percent 18" xfId="285" xr:uid="{00000000-0005-0000-0000-00001E010000}"/>
    <cellStyle name="Percent 19" xfId="286" xr:uid="{00000000-0005-0000-0000-00001F010000}"/>
    <cellStyle name="Percent 2" xfId="287" xr:uid="{00000000-0005-0000-0000-000020010000}"/>
    <cellStyle name="Percent 2 2" xfId="288" xr:uid="{00000000-0005-0000-0000-000021010000}"/>
    <cellStyle name="Percent 2 3" xfId="289" xr:uid="{00000000-0005-0000-0000-000022010000}"/>
    <cellStyle name="Percent 2 4" xfId="290" xr:uid="{00000000-0005-0000-0000-000023010000}"/>
    <cellStyle name="Percent 2 5" xfId="291" xr:uid="{00000000-0005-0000-0000-000024010000}"/>
    <cellStyle name="Percent 2 6" xfId="292" xr:uid="{00000000-0005-0000-0000-000025010000}"/>
    <cellStyle name="Percent 2 7" xfId="293" xr:uid="{00000000-0005-0000-0000-000026010000}"/>
    <cellStyle name="Percent 2 8" xfId="294" xr:uid="{00000000-0005-0000-0000-000027010000}"/>
    <cellStyle name="Percent 2 9" xfId="295" xr:uid="{00000000-0005-0000-0000-000028010000}"/>
    <cellStyle name="Percent 20" xfId="296" xr:uid="{00000000-0005-0000-0000-000029010000}"/>
    <cellStyle name="Percent 3" xfId="297" xr:uid="{00000000-0005-0000-0000-00002A010000}"/>
    <cellStyle name="Percent 4" xfId="298" xr:uid="{00000000-0005-0000-0000-00002B010000}"/>
    <cellStyle name="Percent 5" xfId="299" xr:uid="{00000000-0005-0000-0000-00002C010000}"/>
    <cellStyle name="Percent 6" xfId="300" xr:uid="{00000000-0005-0000-0000-00002D010000}"/>
    <cellStyle name="Percent 7" xfId="301" xr:uid="{00000000-0005-0000-0000-00002E010000}"/>
    <cellStyle name="Percent 7 2" xfId="302" xr:uid="{00000000-0005-0000-0000-00002F010000}"/>
    <cellStyle name="Percent 8" xfId="303" xr:uid="{00000000-0005-0000-0000-000030010000}"/>
    <cellStyle name="Percent 8 2" xfId="304" xr:uid="{00000000-0005-0000-0000-000031010000}"/>
    <cellStyle name="Percent 9" xfId="305" xr:uid="{00000000-0005-0000-0000-000032010000}"/>
    <cellStyle name="Percent 9 2" xfId="306" xr:uid="{00000000-0005-0000-0000-000033010000}"/>
    <cellStyle name="Percent 9 2 2" xfId="307" xr:uid="{00000000-0005-0000-0000-000034010000}"/>
    <cellStyle name="Percent 9 2 2 2" xfId="308" xr:uid="{00000000-0005-0000-0000-000035010000}"/>
    <cellStyle name="Percent 9 2 3" xfId="309" xr:uid="{00000000-0005-0000-0000-000036010000}"/>
    <cellStyle name="Percent 9 3" xfId="310" xr:uid="{00000000-0005-0000-0000-000037010000}"/>
    <cellStyle name="Percent 9 3 2" xfId="311" xr:uid="{00000000-0005-0000-0000-000038010000}"/>
    <cellStyle name="Percent 9 4" xfId="312" xr:uid="{00000000-0005-0000-0000-000039010000}"/>
    <cellStyle name="Percent 9 5" xfId="313" xr:uid="{00000000-0005-0000-0000-00003A010000}"/>
    <cellStyle name="standaard" xfId="314" xr:uid="{00000000-0005-0000-0000-00003B010000}"/>
    <cellStyle name="Standard_9.01" xfId="315" xr:uid="{00000000-0005-0000-0000-00003C010000}"/>
    <cellStyle name="Style 1" xfId="316" xr:uid="{00000000-0005-0000-0000-00003D010000}"/>
    <cellStyle name="Style 1 2" xfId="317" xr:uid="{00000000-0005-0000-0000-00003E010000}"/>
    <cellStyle name="Style 1 2 2" xfId="318" xr:uid="{00000000-0005-0000-0000-00003F010000}"/>
    <cellStyle name="Style 1 3" xfId="319" xr:uid="{00000000-0005-0000-0000-000040010000}"/>
    <cellStyle name="Style 1 4" xfId="320" xr:uid="{00000000-0005-0000-0000-000041010000}"/>
    <cellStyle name="Style 1 5" xfId="321" xr:uid="{00000000-0005-0000-0000-000042010000}"/>
    <cellStyle name="titel van tabel" xfId="322" xr:uid="{00000000-0005-0000-0000-000043010000}"/>
    <cellStyle name="Title 2" xfId="323" xr:uid="{00000000-0005-0000-0000-000044010000}"/>
    <cellStyle name="Title 3" xfId="324" xr:uid="{00000000-0005-0000-0000-000045010000}"/>
    <cellStyle name="Total 2" xfId="325" xr:uid="{00000000-0005-0000-0000-000046010000}"/>
    <cellStyle name="Total 2 2" xfId="326" xr:uid="{00000000-0005-0000-0000-000047010000}"/>
    <cellStyle name="Total 3" xfId="327" xr:uid="{00000000-0005-0000-0000-000048010000}"/>
    <cellStyle name="Total 3 2" xfId="328" xr:uid="{00000000-0005-0000-0000-000049010000}"/>
    <cellStyle name="transfer variabele" xfId="329" xr:uid="{00000000-0005-0000-0000-00004A010000}"/>
    <cellStyle name="Warning Text 2" xfId="330" xr:uid="{00000000-0005-0000-0000-00004B010000}"/>
    <cellStyle name="Warning Text 3" xfId="331" xr:uid="{00000000-0005-0000-0000-00004C010000}"/>
    <cellStyle name="Нормален_03SP" xfId="332" xr:uid="{00000000-0005-0000-0000-00004D010000}"/>
  </cellStyles>
  <dxfs count="0"/>
  <tableStyles count="0" defaultTableStyle="TableStyleMedium2" defaultPivotStyle="PivotStyleLight16"/>
  <colors>
    <mruColors>
      <color rgb="FF0000CC"/>
      <color rgb="FFFF3300"/>
      <color rgb="FF456A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7"/>
  <sheetViews>
    <sheetView tabSelected="1" view="pageBreakPreview" zoomScale="90" zoomScaleNormal="90" zoomScaleSheetLayoutView="90" workbookViewId="0">
      <pane xSplit="5" ySplit="7" topLeftCell="F8" activePane="bottomRight" state="frozen"/>
      <selection pane="topRight" activeCell="E1" sqref="E1"/>
      <selection pane="bottomLeft" activeCell="A6" sqref="A6"/>
      <selection pane="bottomRight" activeCell="Q16" sqref="Q16"/>
    </sheetView>
  </sheetViews>
  <sheetFormatPr defaultRowHeight="15"/>
  <cols>
    <col min="1" max="2" width="6.28515625" style="1" customWidth="1"/>
    <col min="3" max="3" width="5.28515625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2.42578125" style="1" customWidth="1"/>
    <col min="8" max="8" width="31.42578125" style="1" customWidth="1"/>
    <col min="9" max="9" width="9" style="1" customWidth="1"/>
    <col min="10" max="10" width="11.85546875" style="1" customWidth="1"/>
    <col min="11" max="11" width="12.7109375" style="1" customWidth="1"/>
    <col min="12" max="12" width="10" style="1" bestFit="1" customWidth="1"/>
    <col min="13" max="16384" width="9.140625" style="1"/>
  </cols>
  <sheetData>
    <row r="1" spans="1:19" ht="105" customHeight="1">
      <c r="B1" s="12"/>
      <c r="C1" s="12"/>
      <c r="D1" s="12"/>
      <c r="E1" s="12"/>
      <c r="F1" s="12"/>
      <c r="G1" s="12"/>
      <c r="H1" s="39" t="s">
        <v>41</v>
      </c>
      <c r="I1" s="39"/>
      <c r="J1" s="12"/>
      <c r="K1" s="12"/>
    </row>
    <row r="2" spans="1:19" ht="15" customHeight="1">
      <c r="A2" s="40" t="s">
        <v>279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9" ht="37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9" ht="19.5" customHeight="1">
      <c r="A4" s="42" t="s">
        <v>29</v>
      </c>
      <c r="B4" s="44" t="s">
        <v>39</v>
      </c>
      <c r="C4" s="44" t="s">
        <v>40</v>
      </c>
      <c r="D4" s="42" t="s">
        <v>30</v>
      </c>
      <c r="E4" s="42" t="s">
        <v>31</v>
      </c>
      <c r="F4" s="42" t="s">
        <v>32</v>
      </c>
      <c r="G4" s="42" t="s">
        <v>33</v>
      </c>
      <c r="H4" s="42" t="s">
        <v>34</v>
      </c>
      <c r="I4" s="42" t="s">
        <v>35</v>
      </c>
      <c r="J4" s="42"/>
      <c r="K4" s="42"/>
    </row>
    <row r="5" spans="1:19" ht="21.75" customHeight="1">
      <c r="A5" s="42"/>
      <c r="B5" s="45"/>
      <c r="C5" s="45"/>
      <c r="D5" s="42"/>
      <c r="E5" s="42"/>
      <c r="F5" s="42"/>
      <c r="G5" s="42"/>
      <c r="H5" s="42"/>
      <c r="I5" s="43" t="s">
        <v>36</v>
      </c>
      <c r="J5" s="43" t="s">
        <v>37</v>
      </c>
      <c r="K5" s="43" t="s">
        <v>38</v>
      </c>
    </row>
    <row r="6" spans="1:19" ht="46.5" customHeight="1">
      <c r="A6" s="42"/>
      <c r="B6" s="46"/>
      <c r="C6" s="46"/>
      <c r="D6" s="42"/>
      <c r="E6" s="42"/>
      <c r="F6" s="42"/>
      <c r="G6" s="42"/>
      <c r="H6" s="42"/>
      <c r="I6" s="43"/>
      <c r="J6" s="43"/>
      <c r="K6" s="43"/>
    </row>
    <row r="7" spans="1:19">
      <c r="A7" s="3"/>
      <c r="B7" s="9"/>
      <c r="C7" s="9"/>
      <c r="D7" s="4"/>
      <c r="E7" s="5" t="s">
        <v>0</v>
      </c>
      <c r="F7" s="6"/>
      <c r="G7" s="6"/>
      <c r="H7" s="8">
        <f>COUNTA(H8:H98)</f>
        <v>63</v>
      </c>
      <c r="I7" s="6">
        <f>SUM(I8:I98)/2</f>
        <v>857</v>
      </c>
      <c r="J7" s="6">
        <f>SUM(J8:J98)/2</f>
        <v>1082</v>
      </c>
      <c r="K7" s="6">
        <f>SUM(K8:K98)/2</f>
        <v>5528.62</v>
      </c>
    </row>
    <row r="8" spans="1:19">
      <c r="A8" s="7"/>
      <c r="B8" s="9"/>
      <c r="C8" s="9"/>
      <c r="D8" s="7"/>
      <c r="E8" s="5" t="s">
        <v>1</v>
      </c>
      <c r="F8" s="6"/>
      <c r="G8" s="6"/>
      <c r="H8" s="6"/>
      <c r="I8" s="6">
        <f t="shared" ref="I8:K8" si="0">SUM(I9:I11)</f>
        <v>379</v>
      </c>
      <c r="J8" s="6">
        <f t="shared" si="0"/>
        <v>379</v>
      </c>
      <c r="K8" s="6">
        <f t="shared" si="0"/>
        <v>667</v>
      </c>
    </row>
    <row r="9" spans="1:19">
      <c r="A9" s="15">
        <v>1</v>
      </c>
      <c r="B9" s="10">
        <v>2026</v>
      </c>
      <c r="C9" s="37">
        <v>5</v>
      </c>
      <c r="D9" s="16" t="s">
        <v>42</v>
      </c>
      <c r="E9" s="17" t="s">
        <v>43</v>
      </c>
      <c r="F9" s="18" t="s">
        <v>44</v>
      </c>
      <c r="G9" s="19" t="s">
        <v>45</v>
      </c>
      <c r="H9" s="18" t="s">
        <v>46</v>
      </c>
      <c r="I9" s="18">
        <v>146</v>
      </c>
      <c r="J9" s="18">
        <v>146</v>
      </c>
      <c r="K9" s="18">
        <v>146</v>
      </c>
      <c r="L9" s="14"/>
      <c r="M9" s="13"/>
      <c r="Q9" s="38"/>
      <c r="R9" s="38"/>
      <c r="S9" s="38"/>
    </row>
    <row r="10" spans="1:19">
      <c r="A10" s="15">
        <v>2</v>
      </c>
      <c r="B10" s="10">
        <v>2026</v>
      </c>
      <c r="C10" s="37">
        <v>5</v>
      </c>
      <c r="D10" s="15" t="s">
        <v>42</v>
      </c>
      <c r="E10" s="17" t="s">
        <v>43</v>
      </c>
      <c r="F10" s="18" t="s">
        <v>47</v>
      </c>
      <c r="G10" s="19" t="s">
        <v>48</v>
      </c>
      <c r="H10" s="18" t="s">
        <v>49</v>
      </c>
      <c r="I10" s="18">
        <v>233</v>
      </c>
      <c r="J10" s="18">
        <v>233</v>
      </c>
      <c r="K10" s="18">
        <v>233</v>
      </c>
      <c r="M10" s="13"/>
      <c r="Q10" s="38"/>
      <c r="R10" s="38"/>
      <c r="S10" s="38"/>
    </row>
    <row r="11" spans="1:19">
      <c r="A11" s="15">
        <v>3</v>
      </c>
      <c r="B11" s="10">
        <v>2026</v>
      </c>
      <c r="C11" s="37">
        <v>5</v>
      </c>
      <c r="D11" s="15" t="s">
        <v>42</v>
      </c>
      <c r="E11" s="17" t="s">
        <v>43</v>
      </c>
      <c r="F11" s="18" t="s">
        <v>50</v>
      </c>
      <c r="G11" s="19" t="s">
        <v>51</v>
      </c>
      <c r="H11" s="18" t="s">
        <v>52</v>
      </c>
      <c r="I11" s="18">
        <v>0</v>
      </c>
      <c r="J11" s="18">
        <v>0</v>
      </c>
      <c r="K11" s="18">
        <v>288</v>
      </c>
      <c r="M11" s="13"/>
      <c r="Q11" s="38"/>
      <c r="R11" s="38"/>
      <c r="S11" s="38"/>
    </row>
    <row r="12" spans="1:19">
      <c r="A12" s="20"/>
      <c r="B12" s="11"/>
      <c r="C12" s="11"/>
      <c r="D12" s="21"/>
      <c r="E12" s="22" t="s">
        <v>2</v>
      </c>
      <c r="F12" s="23"/>
      <c r="G12" s="24"/>
      <c r="H12" s="23"/>
      <c r="I12" s="23">
        <f t="shared" ref="I12:K12" si="1">SUM(I13:I15)</f>
        <v>0</v>
      </c>
      <c r="J12" s="23">
        <f t="shared" si="1"/>
        <v>0</v>
      </c>
      <c r="K12" s="23">
        <f t="shared" si="1"/>
        <v>125</v>
      </c>
      <c r="M12" s="13"/>
      <c r="Q12" s="38"/>
      <c r="R12" s="38"/>
      <c r="S12" s="38"/>
    </row>
    <row r="13" spans="1:19">
      <c r="A13" s="25">
        <v>1</v>
      </c>
      <c r="B13" s="10">
        <v>2026</v>
      </c>
      <c r="C13" s="37">
        <v>5</v>
      </c>
      <c r="D13" s="15" t="s">
        <v>53</v>
      </c>
      <c r="E13" s="26" t="s">
        <v>54</v>
      </c>
      <c r="F13" s="27" t="s">
        <v>55</v>
      </c>
      <c r="G13" s="15" t="s">
        <v>56</v>
      </c>
      <c r="H13" s="27" t="s">
        <v>57</v>
      </c>
      <c r="I13" s="18">
        <v>0</v>
      </c>
      <c r="J13" s="18">
        <v>0</v>
      </c>
      <c r="K13" s="18">
        <v>34</v>
      </c>
      <c r="M13" s="13"/>
      <c r="Q13" s="38"/>
      <c r="R13" s="38"/>
      <c r="S13" s="38"/>
    </row>
    <row r="14" spans="1:19">
      <c r="A14" s="25">
        <v>2</v>
      </c>
      <c r="B14" s="10">
        <v>2026</v>
      </c>
      <c r="C14" s="37">
        <v>5</v>
      </c>
      <c r="D14" s="15" t="s">
        <v>53</v>
      </c>
      <c r="E14" s="26" t="s">
        <v>54</v>
      </c>
      <c r="F14" s="27" t="s">
        <v>58</v>
      </c>
      <c r="G14" s="15" t="s">
        <v>59</v>
      </c>
      <c r="H14" s="27" t="s">
        <v>60</v>
      </c>
      <c r="I14" s="18">
        <v>0</v>
      </c>
      <c r="J14" s="18">
        <v>0</v>
      </c>
      <c r="K14" s="18">
        <v>48</v>
      </c>
      <c r="M14" s="13"/>
      <c r="Q14" s="38"/>
      <c r="R14" s="38"/>
      <c r="S14" s="38"/>
    </row>
    <row r="15" spans="1:19">
      <c r="A15" s="25">
        <v>3</v>
      </c>
      <c r="B15" s="10">
        <v>2026</v>
      </c>
      <c r="C15" s="37">
        <v>5</v>
      </c>
      <c r="D15" s="15" t="s">
        <v>53</v>
      </c>
      <c r="E15" s="26" t="s">
        <v>54</v>
      </c>
      <c r="F15" s="27" t="s">
        <v>61</v>
      </c>
      <c r="G15" s="15" t="s">
        <v>62</v>
      </c>
      <c r="H15" s="27" t="s">
        <v>63</v>
      </c>
      <c r="I15" s="18">
        <v>0</v>
      </c>
      <c r="J15" s="18">
        <v>0</v>
      </c>
      <c r="K15" s="18">
        <v>43</v>
      </c>
      <c r="M15" s="13"/>
      <c r="Q15" s="38"/>
      <c r="R15" s="38"/>
      <c r="S15" s="38"/>
    </row>
    <row r="16" spans="1:19">
      <c r="A16" s="20"/>
      <c r="B16" s="11"/>
      <c r="C16" s="11"/>
      <c r="D16" s="21"/>
      <c r="E16" s="22" t="s">
        <v>3</v>
      </c>
      <c r="F16" s="23"/>
      <c r="G16" s="24"/>
      <c r="H16" s="23"/>
      <c r="I16" s="23">
        <f t="shared" ref="I16:K16" si="2">SUM(I17:I17)</f>
        <v>0</v>
      </c>
      <c r="J16" s="23">
        <f t="shared" si="2"/>
        <v>0</v>
      </c>
      <c r="K16" s="23">
        <f t="shared" si="2"/>
        <v>39</v>
      </c>
      <c r="M16" s="13"/>
      <c r="Q16" s="38"/>
      <c r="R16" s="38"/>
      <c r="S16" s="38"/>
    </row>
    <row r="17" spans="1:19">
      <c r="A17" s="25">
        <v>1</v>
      </c>
      <c r="B17" s="10">
        <v>2026</v>
      </c>
      <c r="C17" s="37">
        <v>5</v>
      </c>
      <c r="D17" s="15" t="s">
        <v>64</v>
      </c>
      <c r="E17" s="26" t="s">
        <v>65</v>
      </c>
      <c r="F17" s="27" t="s">
        <v>66</v>
      </c>
      <c r="G17" s="28" t="s">
        <v>67</v>
      </c>
      <c r="H17" s="27" t="s">
        <v>68</v>
      </c>
      <c r="I17" s="18">
        <v>0</v>
      </c>
      <c r="J17" s="18">
        <v>0</v>
      </c>
      <c r="K17" s="18">
        <v>39</v>
      </c>
      <c r="M17" s="13"/>
      <c r="Q17" s="38"/>
      <c r="R17" s="38"/>
      <c r="S17" s="38"/>
    </row>
    <row r="18" spans="1:19">
      <c r="A18" s="20"/>
      <c r="B18" s="11"/>
      <c r="C18" s="11"/>
      <c r="D18" s="21"/>
      <c r="E18" s="22" t="s">
        <v>4</v>
      </c>
      <c r="F18" s="23"/>
      <c r="G18" s="24"/>
      <c r="H18" s="23"/>
      <c r="I18" s="23">
        <f t="shared" ref="I18:K18" si="3">SUM(I19:I21)</f>
        <v>0</v>
      </c>
      <c r="J18" s="23">
        <f t="shared" si="3"/>
        <v>0</v>
      </c>
      <c r="K18" s="23">
        <f t="shared" si="3"/>
        <v>297.12</v>
      </c>
      <c r="M18" s="13"/>
      <c r="Q18" s="38"/>
      <c r="R18" s="38"/>
      <c r="S18" s="38"/>
    </row>
    <row r="19" spans="1:19">
      <c r="A19" s="25">
        <v>1</v>
      </c>
      <c r="B19" s="10">
        <v>2026</v>
      </c>
      <c r="C19" s="37">
        <v>5</v>
      </c>
      <c r="D19" s="29" t="s">
        <v>69</v>
      </c>
      <c r="E19" s="26" t="s">
        <v>70</v>
      </c>
      <c r="F19" s="27" t="s">
        <v>71</v>
      </c>
      <c r="G19" s="15" t="s">
        <v>72</v>
      </c>
      <c r="H19" s="27" t="s">
        <v>73</v>
      </c>
      <c r="I19" s="18">
        <v>0</v>
      </c>
      <c r="J19" s="18">
        <v>0</v>
      </c>
      <c r="K19" s="18">
        <v>135.75</v>
      </c>
      <c r="M19" s="13"/>
      <c r="Q19" s="38"/>
      <c r="R19" s="38"/>
      <c r="S19" s="38"/>
    </row>
    <row r="20" spans="1:19">
      <c r="A20" s="25">
        <v>2</v>
      </c>
      <c r="B20" s="10">
        <v>2026</v>
      </c>
      <c r="C20" s="37">
        <v>5</v>
      </c>
      <c r="D20" s="29" t="s">
        <v>69</v>
      </c>
      <c r="E20" s="26" t="s">
        <v>70</v>
      </c>
      <c r="F20" s="27" t="s">
        <v>74</v>
      </c>
      <c r="G20" s="15" t="s">
        <v>75</v>
      </c>
      <c r="H20" s="27" t="s">
        <v>76</v>
      </c>
      <c r="I20" s="18">
        <v>0</v>
      </c>
      <c r="J20" s="18">
        <v>0</v>
      </c>
      <c r="K20" s="18">
        <v>78.37</v>
      </c>
      <c r="M20" s="13"/>
      <c r="Q20" s="38"/>
      <c r="R20" s="38"/>
      <c r="S20" s="38"/>
    </row>
    <row r="21" spans="1:19">
      <c r="A21" s="25">
        <v>3</v>
      </c>
      <c r="B21" s="10">
        <v>2026</v>
      </c>
      <c r="C21" s="37">
        <v>5</v>
      </c>
      <c r="D21" s="29" t="s">
        <v>69</v>
      </c>
      <c r="E21" s="26" t="s">
        <v>70</v>
      </c>
      <c r="F21" s="27" t="s">
        <v>77</v>
      </c>
      <c r="G21" s="15" t="s">
        <v>78</v>
      </c>
      <c r="H21" s="27" t="s">
        <v>79</v>
      </c>
      <c r="I21" s="18">
        <v>0</v>
      </c>
      <c r="J21" s="18">
        <v>0</v>
      </c>
      <c r="K21" s="18">
        <v>83</v>
      </c>
      <c r="M21" s="13"/>
      <c r="Q21" s="38"/>
      <c r="R21" s="38"/>
      <c r="S21" s="38"/>
    </row>
    <row r="22" spans="1:19">
      <c r="A22" s="20"/>
      <c r="B22" s="11"/>
      <c r="C22" s="11"/>
      <c r="D22" s="21"/>
      <c r="E22" s="22" t="s">
        <v>5</v>
      </c>
      <c r="F22" s="23"/>
      <c r="G22" s="24"/>
      <c r="H22" s="23"/>
      <c r="I22" s="23">
        <f t="shared" ref="I22:K22" si="4">SUM(I23:I23)</f>
        <v>0</v>
      </c>
      <c r="J22" s="23">
        <f t="shared" si="4"/>
        <v>0</v>
      </c>
      <c r="K22" s="23">
        <f t="shared" si="4"/>
        <v>30</v>
      </c>
      <c r="M22" s="13"/>
      <c r="Q22" s="38"/>
      <c r="R22" s="38"/>
      <c r="S22" s="38"/>
    </row>
    <row r="23" spans="1:19">
      <c r="A23" s="25">
        <v>1</v>
      </c>
      <c r="B23" s="10">
        <v>2026</v>
      </c>
      <c r="C23" s="37">
        <v>5</v>
      </c>
      <c r="D23" s="15" t="s">
        <v>80</v>
      </c>
      <c r="E23" s="26" t="s">
        <v>81</v>
      </c>
      <c r="F23" s="27" t="s">
        <v>82</v>
      </c>
      <c r="G23" s="28" t="s">
        <v>83</v>
      </c>
      <c r="H23" s="27" t="s">
        <v>84</v>
      </c>
      <c r="I23" s="18">
        <v>0</v>
      </c>
      <c r="J23" s="18">
        <v>0</v>
      </c>
      <c r="K23" s="18">
        <v>30</v>
      </c>
      <c r="M23" s="13"/>
      <c r="Q23" s="38"/>
      <c r="R23" s="38"/>
      <c r="S23" s="38"/>
    </row>
    <row r="24" spans="1:19">
      <c r="A24" s="20"/>
      <c r="B24" s="11"/>
      <c r="C24" s="11"/>
      <c r="D24" s="21"/>
      <c r="E24" s="22" t="s">
        <v>6</v>
      </c>
      <c r="F24" s="23"/>
      <c r="G24" s="24"/>
      <c r="H24" s="23"/>
      <c r="I24" s="23">
        <f t="shared" ref="I24:K24" si="5">SUM(I25:I27)</f>
        <v>83</v>
      </c>
      <c r="J24" s="23">
        <f t="shared" si="5"/>
        <v>0</v>
      </c>
      <c r="K24" s="23">
        <f t="shared" si="5"/>
        <v>267</v>
      </c>
      <c r="M24" s="13"/>
      <c r="Q24" s="38"/>
      <c r="R24" s="38"/>
      <c r="S24" s="38"/>
    </row>
    <row r="25" spans="1:19">
      <c r="A25" s="25">
        <v>1</v>
      </c>
      <c r="B25" s="10">
        <v>2026</v>
      </c>
      <c r="C25" s="37">
        <v>5</v>
      </c>
      <c r="D25" s="15" t="s">
        <v>85</v>
      </c>
      <c r="E25" s="26" t="s">
        <v>86</v>
      </c>
      <c r="F25" s="27" t="s">
        <v>87</v>
      </c>
      <c r="G25" s="28" t="s">
        <v>88</v>
      </c>
      <c r="H25" s="27" t="s">
        <v>89</v>
      </c>
      <c r="I25" s="18">
        <v>0</v>
      </c>
      <c r="J25" s="18">
        <v>0</v>
      </c>
      <c r="K25" s="18">
        <v>100</v>
      </c>
      <c r="M25" s="13"/>
      <c r="Q25" s="38"/>
      <c r="R25" s="38"/>
      <c r="S25" s="38"/>
    </row>
    <row r="26" spans="1:19">
      <c r="A26" s="25">
        <v>2</v>
      </c>
      <c r="B26" s="10">
        <v>2026</v>
      </c>
      <c r="C26" s="37">
        <v>5</v>
      </c>
      <c r="D26" s="15" t="s">
        <v>85</v>
      </c>
      <c r="E26" s="26" t="s">
        <v>86</v>
      </c>
      <c r="F26" s="27" t="s">
        <v>90</v>
      </c>
      <c r="G26" s="28" t="s">
        <v>91</v>
      </c>
      <c r="H26" s="27" t="s">
        <v>92</v>
      </c>
      <c r="I26" s="18">
        <v>83</v>
      </c>
      <c r="J26" s="18">
        <v>0</v>
      </c>
      <c r="K26" s="18">
        <v>83</v>
      </c>
      <c r="M26" s="13"/>
      <c r="Q26" s="38"/>
      <c r="R26" s="38"/>
      <c r="S26" s="38"/>
    </row>
    <row r="27" spans="1:19">
      <c r="A27" s="25">
        <v>3</v>
      </c>
      <c r="B27" s="10">
        <v>2026</v>
      </c>
      <c r="C27" s="37">
        <v>5</v>
      </c>
      <c r="D27" s="15" t="s">
        <v>85</v>
      </c>
      <c r="E27" s="26" t="s">
        <v>86</v>
      </c>
      <c r="F27" s="27" t="s">
        <v>93</v>
      </c>
      <c r="G27" s="28" t="s">
        <v>94</v>
      </c>
      <c r="H27" s="27" t="s">
        <v>95</v>
      </c>
      <c r="I27" s="18">
        <v>0</v>
      </c>
      <c r="J27" s="18">
        <v>0</v>
      </c>
      <c r="K27" s="18">
        <v>84</v>
      </c>
      <c r="M27" s="13"/>
      <c r="Q27" s="38"/>
      <c r="R27" s="38"/>
      <c r="S27" s="38"/>
    </row>
    <row r="28" spans="1:19">
      <c r="A28" s="20"/>
      <c r="B28" s="11"/>
      <c r="C28" s="11"/>
      <c r="D28" s="21"/>
      <c r="E28" s="22" t="s">
        <v>7</v>
      </c>
      <c r="F28" s="23"/>
      <c r="G28" s="24"/>
      <c r="H28" s="23"/>
      <c r="I28" s="23">
        <f t="shared" ref="I28:K28" si="6">SUM(I29:I30)</f>
        <v>0</v>
      </c>
      <c r="J28" s="23">
        <f t="shared" si="6"/>
        <v>0</v>
      </c>
      <c r="K28" s="23">
        <f t="shared" si="6"/>
        <v>150</v>
      </c>
      <c r="M28" s="13"/>
      <c r="Q28" s="38"/>
      <c r="R28" s="38"/>
      <c r="S28" s="38"/>
    </row>
    <row r="29" spans="1:19">
      <c r="A29" s="25">
        <v>1</v>
      </c>
      <c r="B29" s="10">
        <v>2026</v>
      </c>
      <c r="C29" s="37">
        <v>5</v>
      </c>
      <c r="D29" s="15" t="s">
        <v>96</v>
      </c>
      <c r="E29" s="26" t="s">
        <v>97</v>
      </c>
      <c r="F29" s="27" t="s">
        <v>98</v>
      </c>
      <c r="G29" s="28" t="s">
        <v>99</v>
      </c>
      <c r="H29" s="27" t="s">
        <v>100</v>
      </c>
      <c r="I29" s="18">
        <v>0</v>
      </c>
      <c r="J29" s="18">
        <v>0</v>
      </c>
      <c r="K29" s="18">
        <v>105</v>
      </c>
      <c r="M29" s="13"/>
      <c r="Q29" s="38"/>
      <c r="R29" s="38"/>
      <c r="S29" s="38"/>
    </row>
    <row r="30" spans="1:19">
      <c r="A30" s="25">
        <v>2</v>
      </c>
      <c r="B30" s="10">
        <v>2026</v>
      </c>
      <c r="C30" s="37">
        <v>5</v>
      </c>
      <c r="D30" s="15" t="s">
        <v>96</v>
      </c>
      <c r="E30" s="26" t="s">
        <v>97</v>
      </c>
      <c r="F30" s="27" t="s">
        <v>101</v>
      </c>
      <c r="G30" s="28" t="s">
        <v>102</v>
      </c>
      <c r="H30" s="27" t="s">
        <v>103</v>
      </c>
      <c r="I30" s="18">
        <v>0</v>
      </c>
      <c r="J30" s="18">
        <v>0</v>
      </c>
      <c r="K30" s="18">
        <v>45</v>
      </c>
      <c r="M30" s="13"/>
      <c r="Q30" s="38"/>
      <c r="R30" s="38"/>
      <c r="S30" s="38"/>
    </row>
    <row r="31" spans="1:19">
      <c r="A31" s="20"/>
      <c r="B31" s="11"/>
      <c r="C31" s="11"/>
      <c r="D31" s="21"/>
      <c r="E31" s="22" t="s">
        <v>8</v>
      </c>
      <c r="F31" s="23"/>
      <c r="G31" s="24"/>
      <c r="H31" s="23"/>
      <c r="I31" s="23">
        <f t="shared" ref="I31:K31" si="7">SUM(I32:I33)</f>
        <v>0</v>
      </c>
      <c r="J31" s="23">
        <f t="shared" si="7"/>
        <v>0</v>
      </c>
      <c r="K31" s="23">
        <f t="shared" si="7"/>
        <v>86.5</v>
      </c>
      <c r="M31" s="13"/>
      <c r="Q31" s="38"/>
      <c r="R31" s="38"/>
      <c r="S31" s="38"/>
    </row>
    <row r="32" spans="1:19">
      <c r="A32" s="25">
        <v>1</v>
      </c>
      <c r="B32" s="10">
        <v>2026</v>
      </c>
      <c r="C32" s="37">
        <v>5</v>
      </c>
      <c r="D32" s="15" t="s">
        <v>104</v>
      </c>
      <c r="E32" s="26" t="s">
        <v>105</v>
      </c>
      <c r="F32" s="27" t="s">
        <v>106</v>
      </c>
      <c r="G32" s="28" t="s">
        <v>107</v>
      </c>
      <c r="H32" s="27" t="s">
        <v>108</v>
      </c>
      <c r="I32" s="18">
        <v>0</v>
      </c>
      <c r="J32" s="18">
        <v>0</v>
      </c>
      <c r="K32" s="18">
        <v>55.5</v>
      </c>
      <c r="M32" s="13"/>
      <c r="Q32" s="38"/>
      <c r="R32" s="38"/>
      <c r="S32" s="38"/>
    </row>
    <row r="33" spans="1:19">
      <c r="A33" s="25">
        <v>2</v>
      </c>
      <c r="B33" s="10">
        <v>2026</v>
      </c>
      <c r="C33" s="37">
        <v>5</v>
      </c>
      <c r="D33" s="15" t="s">
        <v>104</v>
      </c>
      <c r="E33" s="26" t="s">
        <v>105</v>
      </c>
      <c r="F33" s="27" t="s">
        <v>109</v>
      </c>
      <c r="G33" s="28" t="s">
        <v>110</v>
      </c>
      <c r="H33" s="27" t="s">
        <v>111</v>
      </c>
      <c r="I33" s="18">
        <v>0</v>
      </c>
      <c r="J33" s="18">
        <v>0</v>
      </c>
      <c r="K33" s="18">
        <v>31</v>
      </c>
      <c r="M33" s="13"/>
      <c r="Q33" s="38"/>
      <c r="R33" s="38"/>
      <c r="S33" s="38"/>
    </row>
    <row r="34" spans="1:19">
      <c r="A34" s="20"/>
      <c r="B34" s="11"/>
      <c r="C34" s="11"/>
      <c r="D34" s="21"/>
      <c r="E34" s="22" t="s">
        <v>9</v>
      </c>
      <c r="F34" s="23"/>
      <c r="G34" s="24"/>
      <c r="H34" s="23"/>
      <c r="I34" s="23">
        <f t="shared" ref="I34:K34" si="8">SUM(I35:I37)</f>
        <v>0</v>
      </c>
      <c r="J34" s="23">
        <f t="shared" si="8"/>
        <v>0</v>
      </c>
      <c r="K34" s="23">
        <f t="shared" si="8"/>
        <v>126</v>
      </c>
      <c r="M34" s="13"/>
      <c r="Q34" s="38"/>
      <c r="R34" s="38"/>
      <c r="S34" s="38"/>
    </row>
    <row r="35" spans="1:19">
      <c r="A35" s="25">
        <v>1</v>
      </c>
      <c r="B35" s="10">
        <v>2026</v>
      </c>
      <c r="C35" s="37">
        <v>5</v>
      </c>
      <c r="D35" s="15" t="s">
        <v>112</v>
      </c>
      <c r="E35" s="26" t="s">
        <v>113</v>
      </c>
      <c r="F35" s="27" t="s">
        <v>114</v>
      </c>
      <c r="G35" s="28" t="s">
        <v>115</v>
      </c>
      <c r="H35" s="27" t="s">
        <v>116</v>
      </c>
      <c r="I35" s="18">
        <v>0</v>
      </c>
      <c r="J35" s="18">
        <v>0</v>
      </c>
      <c r="K35" s="18">
        <v>35</v>
      </c>
      <c r="M35" s="13"/>
      <c r="Q35" s="38"/>
      <c r="R35" s="38"/>
      <c r="S35" s="38"/>
    </row>
    <row r="36" spans="1:19">
      <c r="A36" s="25">
        <v>2</v>
      </c>
      <c r="B36" s="10">
        <v>2026</v>
      </c>
      <c r="C36" s="37">
        <v>5</v>
      </c>
      <c r="D36" s="15" t="s">
        <v>112</v>
      </c>
      <c r="E36" s="26" t="s">
        <v>113</v>
      </c>
      <c r="F36" s="27" t="s">
        <v>117</v>
      </c>
      <c r="G36" s="28" t="s">
        <v>118</v>
      </c>
      <c r="H36" s="27" t="s">
        <v>119</v>
      </c>
      <c r="I36" s="18">
        <v>0</v>
      </c>
      <c r="J36" s="18">
        <v>0</v>
      </c>
      <c r="K36" s="18">
        <v>45</v>
      </c>
      <c r="M36" s="13"/>
      <c r="Q36" s="38"/>
      <c r="R36" s="38"/>
      <c r="S36" s="38"/>
    </row>
    <row r="37" spans="1:19">
      <c r="A37" s="25">
        <v>3</v>
      </c>
      <c r="B37" s="10">
        <v>2026</v>
      </c>
      <c r="C37" s="37">
        <v>5</v>
      </c>
      <c r="D37" s="15" t="s">
        <v>112</v>
      </c>
      <c r="E37" s="26" t="s">
        <v>113</v>
      </c>
      <c r="F37" s="27" t="s">
        <v>120</v>
      </c>
      <c r="G37" s="28" t="s">
        <v>121</v>
      </c>
      <c r="H37" s="27" t="s">
        <v>122</v>
      </c>
      <c r="I37" s="18">
        <v>0</v>
      </c>
      <c r="J37" s="18">
        <v>0</v>
      </c>
      <c r="K37" s="18">
        <v>46</v>
      </c>
      <c r="M37" s="13"/>
      <c r="Q37" s="38"/>
      <c r="R37" s="38"/>
      <c r="S37" s="38"/>
    </row>
    <row r="38" spans="1:19">
      <c r="A38" s="20"/>
      <c r="B38" s="11"/>
      <c r="C38" s="11"/>
      <c r="D38" s="21"/>
      <c r="E38" s="22" t="s">
        <v>10</v>
      </c>
      <c r="F38" s="23"/>
      <c r="G38" s="24"/>
      <c r="H38" s="23"/>
      <c r="I38" s="23">
        <v>0</v>
      </c>
      <c r="J38" s="23">
        <v>0</v>
      </c>
      <c r="K38" s="23">
        <v>0</v>
      </c>
      <c r="M38" s="13"/>
      <c r="Q38" s="38"/>
      <c r="R38" s="38"/>
      <c r="S38" s="38"/>
    </row>
    <row r="39" spans="1:19">
      <c r="A39" s="20"/>
      <c r="B39" s="11"/>
      <c r="C39" s="11"/>
      <c r="D39" s="21"/>
      <c r="E39" s="22" t="s">
        <v>11</v>
      </c>
      <c r="F39" s="23"/>
      <c r="G39" s="24"/>
      <c r="H39" s="23"/>
      <c r="I39" s="23">
        <f t="shared" ref="I39:K39" si="9">SUM(I40:I42)</f>
        <v>0</v>
      </c>
      <c r="J39" s="23">
        <f t="shared" si="9"/>
        <v>0</v>
      </c>
      <c r="K39" s="23">
        <f t="shared" ref="K39" si="10">SUM(K40:K42)</f>
        <v>224</v>
      </c>
      <c r="M39" s="13"/>
      <c r="Q39" s="38"/>
      <c r="R39" s="38"/>
      <c r="S39" s="38"/>
    </row>
    <row r="40" spans="1:19">
      <c r="A40" s="25">
        <v>1</v>
      </c>
      <c r="B40" s="10">
        <v>2026</v>
      </c>
      <c r="C40" s="37">
        <v>5</v>
      </c>
      <c r="D40" s="15" t="s">
        <v>123</v>
      </c>
      <c r="E40" s="26" t="s">
        <v>124</v>
      </c>
      <c r="F40" s="27" t="s">
        <v>125</v>
      </c>
      <c r="G40" s="15" t="s">
        <v>126</v>
      </c>
      <c r="H40" s="27" t="s">
        <v>127</v>
      </c>
      <c r="I40" s="18">
        <v>0</v>
      </c>
      <c r="J40" s="18">
        <v>0</v>
      </c>
      <c r="K40" s="18">
        <v>50</v>
      </c>
      <c r="M40" s="13"/>
      <c r="Q40" s="38"/>
      <c r="R40" s="38"/>
      <c r="S40" s="38"/>
    </row>
    <row r="41" spans="1:19">
      <c r="A41" s="25">
        <v>2</v>
      </c>
      <c r="B41" s="10">
        <v>2026</v>
      </c>
      <c r="C41" s="37">
        <v>5</v>
      </c>
      <c r="D41" s="15" t="s">
        <v>123</v>
      </c>
      <c r="E41" s="26" t="s">
        <v>124</v>
      </c>
      <c r="F41" s="27" t="s">
        <v>128</v>
      </c>
      <c r="G41" s="15" t="s">
        <v>129</v>
      </c>
      <c r="H41" s="27" t="s">
        <v>130</v>
      </c>
      <c r="I41" s="18">
        <v>0</v>
      </c>
      <c r="J41" s="18">
        <v>0</v>
      </c>
      <c r="K41" s="18">
        <v>62</v>
      </c>
      <c r="M41" s="13"/>
      <c r="Q41" s="38"/>
      <c r="R41" s="38"/>
      <c r="S41" s="38"/>
    </row>
    <row r="42" spans="1:19">
      <c r="A42" s="25">
        <v>3</v>
      </c>
      <c r="B42" s="10">
        <v>2026</v>
      </c>
      <c r="C42" s="37">
        <v>5</v>
      </c>
      <c r="D42" s="15" t="s">
        <v>123</v>
      </c>
      <c r="E42" s="26" t="s">
        <v>124</v>
      </c>
      <c r="F42" s="27" t="s">
        <v>131</v>
      </c>
      <c r="G42" s="15" t="s">
        <v>132</v>
      </c>
      <c r="H42" s="27" t="s">
        <v>133</v>
      </c>
      <c r="I42" s="18">
        <v>0</v>
      </c>
      <c r="J42" s="18">
        <v>0</v>
      </c>
      <c r="K42" s="18">
        <v>112</v>
      </c>
      <c r="M42" s="13"/>
      <c r="Q42" s="38"/>
      <c r="R42" s="38"/>
      <c r="S42" s="38"/>
    </row>
    <row r="43" spans="1:19">
      <c r="A43" s="20"/>
      <c r="B43" s="11"/>
      <c r="C43" s="11"/>
      <c r="D43" s="21"/>
      <c r="E43" s="22" t="s">
        <v>12</v>
      </c>
      <c r="F43" s="23"/>
      <c r="G43" s="24"/>
      <c r="H43" s="23"/>
      <c r="I43" s="23">
        <f t="shared" ref="I43:K43" si="11">SUM(I44:I45)</f>
        <v>0</v>
      </c>
      <c r="J43" s="23">
        <f t="shared" si="11"/>
        <v>0</v>
      </c>
      <c r="K43" s="23">
        <f t="shared" si="11"/>
        <v>207</v>
      </c>
      <c r="M43" s="13"/>
      <c r="Q43" s="38"/>
      <c r="R43" s="38"/>
      <c r="S43" s="38"/>
    </row>
    <row r="44" spans="1:19">
      <c r="A44" s="25">
        <v>1</v>
      </c>
      <c r="B44" s="10">
        <v>2026</v>
      </c>
      <c r="C44" s="37">
        <v>5</v>
      </c>
      <c r="D44" s="15" t="s">
        <v>134</v>
      </c>
      <c r="E44" s="26" t="s">
        <v>135</v>
      </c>
      <c r="F44" s="27" t="s">
        <v>136</v>
      </c>
      <c r="G44" s="15" t="s">
        <v>137</v>
      </c>
      <c r="H44" s="27" t="s">
        <v>138</v>
      </c>
      <c r="I44" s="18">
        <v>0</v>
      </c>
      <c r="J44" s="18">
        <v>0</v>
      </c>
      <c r="K44" s="18">
        <v>45.5</v>
      </c>
      <c r="M44" s="13"/>
      <c r="Q44" s="38"/>
      <c r="R44" s="38"/>
      <c r="S44" s="38"/>
    </row>
    <row r="45" spans="1:19">
      <c r="A45" s="25">
        <v>2</v>
      </c>
      <c r="B45" s="10">
        <v>2026</v>
      </c>
      <c r="C45" s="37">
        <v>5</v>
      </c>
      <c r="D45" s="15" t="s">
        <v>134</v>
      </c>
      <c r="E45" s="26" t="s">
        <v>135</v>
      </c>
      <c r="F45" s="27" t="s">
        <v>139</v>
      </c>
      <c r="G45" s="15" t="s">
        <v>140</v>
      </c>
      <c r="H45" s="27" t="s">
        <v>141</v>
      </c>
      <c r="I45" s="18">
        <v>0</v>
      </c>
      <c r="J45" s="18">
        <v>0</v>
      </c>
      <c r="K45" s="18">
        <v>161.5</v>
      </c>
      <c r="M45" s="13"/>
      <c r="Q45" s="38"/>
      <c r="R45" s="38"/>
      <c r="S45" s="38"/>
    </row>
    <row r="46" spans="1:19">
      <c r="A46" s="20"/>
      <c r="B46" s="11"/>
      <c r="C46" s="11"/>
      <c r="D46" s="21"/>
      <c r="E46" s="22" t="s">
        <v>13</v>
      </c>
      <c r="F46" s="23"/>
      <c r="G46" s="24"/>
      <c r="H46" s="23"/>
      <c r="I46" s="23">
        <f t="shared" ref="I46:K46" si="12">SUM(I47:I49)</f>
        <v>0</v>
      </c>
      <c r="J46" s="23">
        <f t="shared" si="12"/>
        <v>0</v>
      </c>
      <c r="K46" s="23">
        <f t="shared" si="12"/>
        <v>613</v>
      </c>
      <c r="M46" s="13"/>
      <c r="Q46" s="38"/>
      <c r="R46" s="38"/>
      <c r="S46" s="38"/>
    </row>
    <row r="47" spans="1:19">
      <c r="A47" s="25">
        <v>1</v>
      </c>
      <c r="B47" s="10">
        <v>2026</v>
      </c>
      <c r="C47" s="37">
        <v>5</v>
      </c>
      <c r="D47" s="15" t="s">
        <v>142</v>
      </c>
      <c r="E47" s="26" t="s">
        <v>143</v>
      </c>
      <c r="F47" s="27" t="s">
        <v>144</v>
      </c>
      <c r="G47" s="15" t="s">
        <v>145</v>
      </c>
      <c r="H47" s="27" t="s">
        <v>146</v>
      </c>
      <c r="I47" s="18">
        <v>0</v>
      </c>
      <c r="J47" s="18">
        <v>0</v>
      </c>
      <c r="K47" s="18">
        <v>62</v>
      </c>
      <c r="M47" s="13"/>
      <c r="Q47" s="38"/>
      <c r="R47" s="38"/>
      <c r="S47" s="38"/>
    </row>
    <row r="48" spans="1:19">
      <c r="A48" s="25">
        <v>2</v>
      </c>
      <c r="B48" s="37" t="s">
        <v>275</v>
      </c>
      <c r="C48" s="37">
        <v>5</v>
      </c>
      <c r="D48" s="15" t="s">
        <v>142</v>
      </c>
      <c r="E48" s="26" t="s">
        <v>143</v>
      </c>
      <c r="F48" s="27" t="s">
        <v>147</v>
      </c>
      <c r="G48" s="15" t="s">
        <v>148</v>
      </c>
      <c r="H48" s="27" t="s">
        <v>149</v>
      </c>
      <c r="I48" s="18">
        <v>0</v>
      </c>
      <c r="J48" s="18">
        <v>0</v>
      </c>
      <c r="K48" s="18">
        <v>409</v>
      </c>
      <c r="M48" s="13"/>
      <c r="Q48" s="38"/>
      <c r="R48" s="38"/>
      <c r="S48" s="38"/>
    </row>
    <row r="49" spans="1:19">
      <c r="A49" s="25">
        <v>3</v>
      </c>
      <c r="B49" s="10">
        <v>2026</v>
      </c>
      <c r="C49" s="37">
        <v>5</v>
      </c>
      <c r="D49" s="15" t="s">
        <v>142</v>
      </c>
      <c r="E49" s="26" t="s">
        <v>143</v>
      </c>
      <c r="F49" s="27" t="s">
        <v>276</v>
      </c>
      <c r="G49" s="15" t="s">
        <v>278</v>
      </c>
      <c r="H49" s="27" t="s">
        <v>277</v>
      </c>
      <c r="I49" s="18">
        <v>0</v>
      </c>
      <c r="J49" s="18">
        <v>0</v>
      </c>
      <c r="K49" s="18">
        <v>142</v>
      </c>
      <c r="M49" s="13"/>
      <c r="Q49" s="38"/>
      <c r="R49" s="38"/>
      <c r="S49" s="38"/>
    </row>
    <row r="50" spans="1:19">
      <c r="A50" s="20"/>
      <c r="B50" s="11"/>
      <c r="C50" s="11"/>
      <c r="D50" s="21"/>
      <c r="E50" s="22" t="s">
        <v>14</v>
      </c>
      <c r="F50" s="23"/>
      <c r="G50" s="24"/>
      <c r="H50" s="23"/>
      <c r="I50" s="23">
        <v>0</v>
      </c>
      <c r="J50" s="23">
        <v>0</v>
      </c>
      <c r="K50" s="23">
        <v>0</v>
      </c>
      <c r="M50" s="13"/>
      <c r="Q50" s="38"/>
      <c r="R50" s="38"/>
      <c r="S50" s="38"/>
    </row>
    <row r="51" spans="1:19">
      <c r="A51" s="20"/>
      <c r="B51" s="11"/>
      <c r="C51" s="11"/>
      <c r="D51" s="21"/>
      <c r="E51" s="22" t="s">
        <v>15</v>
      </c>
      <c r="F51" s="23"/>
      <c r="G51" s="24"/>
      <c r="H51" s="23"/>
      <c r="I51" s="23">
        <f t="shared" ref="I51:K51" si="13">SUM(I52:I56)</f>
        <v>0</v>
      </c>
      <c r="J51" s="23">
        <f t="shared" si="13"/>
        <v>0</v>
      </c>
      <c r="K51" s="23">
        <f t="shared" ref="K51" si="14">SUM(K52:K56)</f>
        <v>287</v>
      </c>
      <c r="M51" s="13"/>
      <c r="Q51" s="38"/>
      <c r="R51" s="38"/>
      <c r="S51" s="38"/>
    </row>
    <row r="52" spans="1:19">
      <c r="A52" s="25">
        <v>1</v>
      </c>
      <c r="B52" s="10">
        <v>2026</v>
      </c>
      <c r="C52" s="37">
        <v>5</v>
      </c>
      <c r="D52" s="15" t="s">
        <v>150</v>
      </c>
      <c r="E52" s="26" t="s">
        <v>151</v>
      </c>
      <c r="F52" s="27" t="s">
        <v>152</v>
      </c>
      <c r="G52" s="15" t="s">
        <v>153</v>
      </c>
      <c r="H52" s="27" t="s">
        <v>154</v>
      </c>
      <c r="I52" s="18">
        <v>0</v>
      </c>
      <c r="J52" s="18">
        <v>0</v>
      </c>
      <c r="K52" s="18">
        <v>37</v>
      </c>
      <c r="M52" s="13"/>
      <c r="Q52" s="38"/>
      <c r="R52" s="38"/>
      <c r="S52" s="38"/>
    </row>
    <row r="53" spans="1:19">
      <c r="A53" s="25">
        <v>2</v>
      </c>
      <c r="B53" s="10">
        <v>2026</v>
      </c>
      <c r="C53" s="37">
        <v>5</v>
      </c>
      <c r="D53" s="15" t="s">
        <v>150</v>
      </c>
      <c r="E53" s="26" t="s">
        <v>151</v>
      </c>
      <c r="F53" s="27" t="s">
        <v>155</v>
      </c>
      <c r="G53" s="15" t="s">
        <v>156</v>
      </c>
      <c r="H53" s="27" t="s">
        <v>157</v>
      </c>
      <c r="I53" s="18">
        <v>0</v>
      </c>
      <c r="J53" s="18">
        <v>0</v>
      </c>
      <c r="K53" s="18">
        <v>46</v>
      </c>
      <c r="M53" s="13"/>
      <c r="Q53" s="38"/>
      <c r="R53" s="38"/>
      <c r="S53" s="38"/>
    </row>
    <row r="54" spans="1:19">
      <c r="A54" s="25">
        <v>3</v>
      </c>
      <c r="B54" s="10">
        <v>2026</v>
      </c>
      <c r="C54" s="37">
        <v>5</v>
      </c>
      <c r="D54" s="15" t="s">
        <v>150</v>
      </c>
      <c r="E54" s="26" t="s">
        <v>151</v>
      </c>
      <c r="F54" s="27" t="s">
        <v>158</v>
      </c>
      <c r="G54" s="15" t="s">
        <v>159</v>
      </c>
      <c r="H54" s="27" t="s">
        <v>160</v>
      </c>
      <c r="I54" s="18">
        <v>0</v>
      </c>
      <c r="J54" s="18">
        <v>0</v>
      </c>
      <c r="K54" s="18">
        <v>65</v>
      </c>
      <c r="M54" s="13"/>
      <c r="Q54" s="38"/>
      <c r="R54" s="38"/>
      <c r="S54" s="38"/>
    </row>
    <row r="55" spans="1:19">
      <c r="A55" s="25">
        <v>4</v>
      </c>
      <c r="B55" s="10">
        <v>2026</v>
      </c>
      <c r="C55" s="37">
        <v>5</v>
      </c>
      <c r="D55" s="15" t="s">
        <v>150</v>
      </c>
      <c r="E55" s="26" t="s">
        <v>151</v>
      </c>
      <c r="F55" s="27" t="s">
        <v>161</v>
      </c>
      <c r="G55" s="15" t="s">
        <v>162</v>
      </c>
      <c r="H55" s="27" t="s">
        <v>163</v>
      </c>
      <c r="I55" s="18">
        <v>0</v>
      </c>
      <c r="J55" s="18">
        <v>0</v>
      </c>
      <c r="K55" s="18">
        <v>70</v>
      </c>
      <c r="M55" s="13"/>
      <c r="Q55" s="38"/>
      <c r="R55" s="38"/>
      <c r="S55" s="38"/>
    </row>
    <row r="56" spans="1:19">
      <c r="A56" s="25">
        <v>5</v>
      </c>
      <c r="B56" s="10">
        <v>2026</v>
      </c>
      <c r="C56" s="37">
        <v>5</v>
      </c>
      <c r="D56" s="15" t="s">
        <v>150</v>
      </c>
      <c r="E56" s="26" t="s">
        <v>151</v>
      </c>
      <c r="F56" s="27" t="s">
        <v>164</v>
      </c>
      <c r="G56" s="15" t="s">
        <v>165</v>
      </c>
      <c r="H56" s="27" t="s">
        <v>166</v>
      </c>
      <c r="I56" s="18">
        <v>0</v>
      </c>
      <c r="J56" s="18">
        <v>0</v>
      </c>
      <c r="K56" s="18">
        <v>69</v>
      </c>
      <c r="M56" s="13"/>
      <c r="Q56" s="38"/>
      <c r="R56" s="38"/>
      <c r="S56" s="38"/>
    </row>
    <row r="57" spans="1:19">
      <c r="A57" s="20"/>
      <c r="B57" s="11"/>
      <c r="C57" s="11"/>
      <c r="D57" s="21"/>
      <c r="E57" s="22" t="s">
        <v>16</v>
      </c>
      <c r="F57" s="23"/>
      <c r="G57" s="24"/>
      <c r="H57" s="23"/>
      <c r="I57" s="23">
        <f t="shared" ref="I57:K57" si="15">SUM(I58:I61)</f>
        <v>88</v>
      </c>
      <c r="J57" s="23">
        <f t="shared" si="15"/>
        <v>0</v>
      </c>
      <c r="K57" s="23">
        <f t="shared" si="15"/>
        <v>431</v>
      </c>
      <c r="M57" s="13"/>
      <c r="Q57" s="38"/>
      <c r="R57" s="38"/>
      <c r="S57" s="38"/>
    </row>
    <row r="58" spans="1:19">
      <c r="A58" s="25">
        <v>1</v>
      </c>
      <c r="B58" s="10">
        <v>2026</v>
      </c>
      <c r="C58" s="37">
        <v>5</v>
      </c>
      <c r="D58" s="15" t="s">
        <v>167</v>
      </c>
      <c r="E58" s="26" t="s">
        <v>168</v>
      </c>
      <c r="F58" s="27" t="s">
        <v>169</v>
      </c>
      <c r="G58" s="15" t="s">
        <v>170</v>
      </c>
      <c r="H58" s="27" t="s">
        <v>171</v>
      </c>
      <c r="I58" s="18">
        <v>0</v>
      </c>
      <c r="J58" s="18">
        <v>0</v>
      </c>
      <c r="K58" s="18">
        <v>189</v>
      </c>
      <c r="M58" s="13"/>
      <c r="Q58" s="38"/>
      <c r="R58" s="38"/>
      <c r="S58" s="38"/>
    </row>
    <row r="59" spans="1:19">
      <c r="A59" s="25">
        <v>2</v>
      </c>
      <c r="B59" s="10">
        <v>2026</v>
      </c>
      <c r="C59" s="37">
        <v>5</v>
      </c>
      <c r="D59" s="15" t="s">
        <v>167</v>
      </c>
      <c r="E59" s="26" t="s">
        <v>168</v>
      </c>
      <c r="F59" s="27" t="s">
        <v>172</v>
      </c>
      <c r="G59" s="15" t="s">
        <v>173</v>
      </c>
      <c r="H59" s="27" t="s">
        <v>174</v>
      </c>
      <c r="I59" s="18">
        <v>88</v>
      </c>
      <c r="J59" s="18">
        <v>0</v>
      </c>
      <c r="K59" s="18">
        <v>88</v>
      </c>
      <c r="M59" s="13"/>
      <c r="Q59" s="38"/>
      <c r="R59" s="38"/>
      <c r="S59" s="38"/>
    </row>
    <row r="60" spans="1:19">
      <c r="A60" s="25">
        <v>3</v>
      </c>
      <c r="B60" s="10">
        <v>2026</v>
      </c>
      <c r="C60" s="37">
        <v>5</v>
      </c>
      <c r="D60" s="15" t="s">
        <v>167</v>
      </c>
      <c r="E60" s="26" t="s">
        <v>168</v>
      </c>
      <c r="F60" s="27" t="s">
        <v>175</v>
      </c>
      <c r="G60" s="15" t="s">
        <v>176</v>
      </c>
      <c r="H60" s="27" t="s">
        <v>177</v>
      </c>
      <c r="I60" s="18">
        <v>0</v>
      </c>
      <c r="J60" s="18">
        <v>0</v>
      </c>
      <c r="K60" s="18">
        <v>111</v>
      </c>
      <c r="M60" s="13"/>
      <c r="Q60" s="38"/>
      <c r="R60" s="38"/>
      <c r="S60" s="38"/>
    </row>
    <row r="61" spans="1:19">
      <c r="A61" s="25">
        <v>4</v>
      </c>
      <c r="B61" s="10">
        <v>2026</v>
      </c>
      <c r="C61" s="37">
        <v>5</v>
      </c>
      <c r="D61" s="15" t="s">
        <v>167</v>
      </c>
      <c r="E61" s="26" t="s">
        <v>168</v>
      </c>
      <c r="F61" s="27" t="s">
        <v>178</v>
      </c>
      <c r="G61" s="15" t="s">
        <v>179</v>
      </c>
      <c r="H61" s="27" t="s">
        <v>180</v>
      </c>
      <c r="I61" s="18">
        <v>0</v>
      </c>
      <c r="J61" s="18">
        <v>0</v>
      </c>
      <c r="K61" s="18">
        <v>43</v>
      </c>
      <c r="M61" s="13"/>
      <c r="Q61" s="38"/>
      <c r="R61" s="38"/>
      <c r="S61" s="38"/>
    </row>
    <row r="62" spans="1:19">
      <c r="A62" s="20"/>
      <c r="B62" s="11"/>
      <c r="C62" s="11"/>
      <c r="D62" s="21"/>
      <c r="E62" s="22" t="s">
        <v>17</v>
      </c>
      <c r="F62" s="23"/>
      <c r="G62" s="24"/>
      <c r="H62" s="23"/>
      <c r="I62" s="23">
        <f t="shared" ref="I62:K62" si="16">SUM(I63:I64)</f>
        <v>0</v>
      </c>
      <c r="J62" s="23">
        <f t="shared" si="16"/>
        <v>0</v>
      </c>
      <c r="K62" s="23">
        <f t="shared" si="16"/>
        <v>148</v>
      </c>
      <c r="M62" s="13"/>
      <c r="Q62" s="38"/>
      <c r="R62" s="38"/>
      <c r="S62" s="38"/>
    </row>
    <row r="63" spans="1:19">
      <c r="A63" s="25">
        <v>1</v>
      </c>
      <c r="B63" s="10">
        <v>2026</v>
      </c>
      <c r="C63" s="37">
        <v>5</v>
      </c>
      <c r="D63" s="15" t="s">
        <v>181</v>
      </c>
      <c r="E63" s="26" t="s">
        <v>182</v>
      </c>
      <c r="F63" s="27" t="s">
        <v>183</v>
      </c>
      <c r="G63" s="28" t="s">
        <v>184</v>
      </c>
      <c r="H63" s="27" t="s">
        <v>185</v>
      </c>
      <c r="I63" s="18">
        <v>0</v>
      </c>
      <c r="J63" s="18">
        <v>0</v>
      </c>
      <c r="K63" s="18">
        <v>82</v>
      </c>
      <c r="M63" s="13"/>
      <c r="Q63" s="38"/>
      <c r="R63" s="38"/>
      <c r="S63" s="38"/>
    </row>
    <row r="64" spans="1:19">
      <c r="A64" s="25">
        <v>2</v>
      </c>
      <c r="B64" s="10">
        <v>2026</v>
      </c>
      <c r="C64" s="37">
        <v>5</v>
      </c>
      <c r="D64" s="15" t="s">
        <v>181</v>
      </c>
      <c r="E64" s="26" t="s">
        <v>182</v>
      </c>
      <c r="F64" s="27" t="s">
        <v>186</v>
      </c>
      <c r="G64" s="28" t="s">
        <v>187</v>
      </c>
      <c r="H64" s="27" t="s">
        <v>188</v>
      </c>
      <c r="I64" s="18">
        <v>0</v>
      </c>
      <c r="J64" s="18">
        <v>0</v>
      </c>
      <c r="K64" s="18">
        <v>66</v>
      </c>
      <c r="M64" s="13"/>
      <c r="Q64" s="38"/>
      <c r="R64" s="38"/>
      <c r="S64" s="38"/>
    </row>
    <row r="65" spans="1:19">
      <c r="A65" s="20"/>
      <c r="B65" s="11"/>
      <c r="C65" s="11"/>
      <c r="D65" s="21"/>
      <c r="E65" s="22" t="s">
        <v>18</v>
      </c>
      <c r="F65" s="23"/>
      <c r="G65" s="24"/>
      <c r="H65" s="23"/>
      <c r="I65" s="23">
        <f t="shared" ref="I65:K65" si="17">SUM(I66:I66)</f>
        <v>0</v>
      </c>
      <c r="J65" s="23">
        <f t="shared" si="17"/>
        <v>0</v>
      </c>
      <c r="K65" s="23">
        <f t="shared" si="17"/>
        <v>139</v>
      </c>
      <c r="M65" s="13"/>
      <c r="Q65" s="38"/>
      <c r="R65" s="38"/>
      <c r="S65" s="38"/>
    </row>
    <row r="66" spans="1:19">
      <c r="A66" s="25">
        <v>1</v>
      </c>
      <c r="B66" s="10">
        <v>2026</v>
      </c>
      <c r="C66" s="37">
        <v>5</v>
      </c>
      <c r="D66" s="15" t="s">
        <v>189</v>
      </c>
      <c r="E66" s="26" t="s">
        <v>190</v>
      </c>
      <c r="F66" s="27" t="s">
        <v>191</v>
      </c>
      <c r="G66" s="28" t="s">
        <v>192</v>
      </c>
      <c r="H66" s="27" t="s">
        <v>193</v>
      </c>
      <c r="I66" s="18">
        <v>0</v>
      </c>
      <c r="J66" s="18">
        <v>0</v>
      </c>
      <c r="K66" s="18">
        <v>139</v>
      </c>
      <c r="M66" s="13"/>
      <c r="Q66" s="38"/>
      <c r="R66" s="38"/>
      <c r="S66" s="38"/>
    </row>
    <row r="67" spans="1:19">
      <c r="A67" s="20"/>
      <c r="B67" s="11"/>
      <c r="C67" s="11"/>
      <c r="D67" s="21"/>
      <c r="E67" s="22" t="s">
        <v>19</v>
      </c>
      <c r="F67" s="23"/>
      <c r="G67" s="24"/>
      <c r="H67" s="23"/>
      <c r="I67" s="23">
        <f t="shared" ref="I67:K67" si="18">SUM(I68:I69)</f>
        <v>0</v>
      </c>
      <c r="J67" s="23">
        <f t="shared" si="18"/>
        <v>0</v>
      </c>
      <c r="K67" s="23">
        <f t="shared" si="18"/>
        <v>167.5</v>
      </c>
      <c r="M67" s="13"/>
      <c r="Q67" s="38"/>
      <c r="R67" s="38"/>
      <c r="S67" s="38"/>
    </row>
    <row r="68" spans="1:19">
      <c r="A68" s="25">
        <v>1</v>
      </c>
      <c r="B68" s="10">
        <v>2026</v>
      </c>
      <c r="C68" s="37">
        <v>5</v>
      </c>
      <c r="D68" s="15" t="s">
        <v>194</v>
      </c>
      <c r="E68" s="26" t="s">
        <v>195</v>
      </c>
      <c r="F68" s="27" t="s">
        <v>196</v>
      </c>
      <c r="G68" s="15" t="s">
        <v>197</v>
      </c>
      <c r="H68" s="27" t="s">
        <v>198</v>
      </c>
      <c r="I68" s="18">
        <v>0</v>
      </c>
      <c r="J68" s="18">
        <v>0</v>
      </c>
      <c r="K68" s="18">
        <v>88</v>
      </c>
      <c r="M68" s="13"/>
      <c r="Q68" s="38"/>
      <c r="R68" s="38"/>
      <c r="S68" s="38"/>
    </row>
    <row r="69" spans="1:19">
      <c r="A69" s="25">
        <v>2</v>
      </c>
      <c r="B69" s="10">
        <v>2026</v>
      </c>
      <c r="C69" s="37">
        <v>5</v>
      </c>
      <c r="D69" s="15" t="s">
        <v>194</v>
      </c>
      <c r="E69" s="26" t="s">
        <v>195</v>
      </c>
      <c r="F69" s="27" t="s">
        <v>199</v>
      </c>
      <c r="G69" s="15" t="s">
        <v>200</v>
      </c>
      <c r="H69" s="27" t="s">
        <v>201</v>
      </c>
      <c r="I69" s="18">
        <v>0</v>
      </c>
      <c r="J69" s="18">
        <v>0</v>
      </c>
      <c r="K69" s="18">
        <v>79.5</v>
      </c>
      <c r="M69" s="13"/>
      <c r="Q69" s="38"/>
      <c r="R69" s="38"/>
      <c r="S69" s="38"/>
    </row>
    <row r="70" spans="1:19">
      <c r="A70" s="20"/>
      <c r="B70" s="11"/>
      <c r="C70" s="11"/>
      <c r="D70" s="21"/>
      <c r="E70" s="22" t="s">
        <v>20</v>
      </c>
      <c r="F70" s="23"/>
      <c r="G70" s="24"/>
      <c r="H70" s="23"/>
      <c r="I70" s="23">
        <f t="shared" ref="I70:K70" si="19">SUM(I71:I71)</f>
        <v>0</v>
      </c>
      <c r="J70" s="23">
        <f t="shared" si="19"/>
        <v>0</v>
      </c>
      <c r="K70" s="23">
        <f t="shared" si="19"/>
        <v>82</v>
      </c>
      <c r="M70" s="13"/>
      <c r="Q70" s="38"/>
      <c r="R70" s="38"/>
      <c r="S70" s="38"/>
    </row>
    <row r="71" spans="1:19">
      <c r="A71" s="25">
        <v>1</v>
      </c>
      <c r="B71" s="10">
        <v>2026</v>
      </c>
      <c r="C71" s="37">
        <v>5</v>
      </c>
      <c r="D71" s="15" t="s">
        <v>202</v>
      </c>
      <c r="E71" s="26" t="s">
        <v>203</v>
      </c>
      <c r="F71" s="27" t="s">
        <v>203</v>
      </c>
      <c r="G71" s="15" t="s">
        <v>204</v>
      </c>
      <c r="H71" s="27" t="s">
        <v>205</v>
      </c>
      <c r="I71" s="18">
        <v>0</v>
      </c>
      <c r="J71" s="18">
        <v>0</v>
      </c>
      <c r="K71" s="18">
        <v>82</v>
      </c>
      <c r="M71" s="13"/>
      <c r="Q71" s="38"/>
      <c r="R71" s="38"/>
      <c r="S71" s="38"/>
    </row>
    <row r="72" spans="1:19">
      <c r="A72" s="20"/>
      <c r="B72" s="11"/>
      <c r="C72" s="11"/>
      <c r="D72" s="21"/>
      <c r="E72" s="22" t="s">
        <v>21</v>
      </c>
      <c r="F72" s="23"/>
      <c r="G72" s="24"/>
      <c r="H72" s="23"/>
      <c r="I72" s="23">
        <f t="shared" ref="I72:K72" si="20">SUM(I73:I75)</f>
        <v>43</v>
      </c>
      <c r="J72" s="23">
        <f t="shared" si="20"/>
        <v>43</v>
      </c>
      <c r="K72" s="23">
        <f t="shared" si="20"/>
        <v>168</v>
      </c>
      <c r="M72" s="13"/>
      <c r="Q72" s="38"/>
      <c r="R72" s="38"/>
      <c r="S72" s="38"/>
    </row>
    <row r="73" spans="1:19">
      <c r="A73" s="25">
        <v>1</v>
      </c>
      <c r="B73" s="10">
        <v>2026</v>
      </c>
      <c r="C73" s="37">
        <v>5</v>
      </c>
      <c r="D73" s="15" t="s">
        <v>206</v>
      </c>
      <c r="E73" s="26" t="s">
        <v>207</v>
      </c>
      <c r="F73" s="30" t="s">
        <v>208</v>
      </c>
      <c r="G73" s="15" t="s">
        <v>209</v>
      </c>
      <c r="H73" s="27" t="s">
        <v>210</v>
      </c>
      <c r="I73" s="18">
        <v>0</v>
      </c>
      <c r="J73" s="18">
        <v>0</v>
      </c>
      <c r="K73" s="18">
        <v>60</v>
      </c>
      <c r="M73" s="13"/>
      <c r="Q73" s="38"/>
      <c r="R73" s="38"/>
      <c r="S73" s="38"/>
    </row>
    <row r="74" spans="1:19">
      <c r="A74" s="25">
        <v>2</v>
      </c>
      <c r="B74" s="10">
        <v>2026</v>
      </c>
      <c r="C74" s="37">
        <v>5</v>
      </c>
      <c r="D74" s="15" t="s">
        <v>206</v>
      </c>
      <c r="E74" s="26" t="s">
        <v>207</v>
      </c>
      <c r="F74" s="30" t="s">
        <v>211</v>
      </c>
      <c r="G74" s="15" t="s">
        <v>212</v>
      </c>
      <c r="H74" s="27" t="s">
        <v>213</v>
      </c>
      <c r="I74" s="18">
        <v>0</v>
      </c>
      <c r="J74" s="18">
        <v>0</v>
      </c>
      <c r="K74" s="18">
        <v>65</v>
      </c>
      <c r="M74" s="13"/>
      <c r="Q74" s="38"/>
      <c r="R74" s="38"/>
      <c r="S74" s="38"/>
    </row>
    <row r="75" spans="1:19">
      <c r="A75" s="25">
        <v>3</v>
      </c>
      <c r="B75" s="10">
        <v>2026</v>
      </c>
      <c r="C75" s="37">
        <v>5</v>
      </c>
      <c r="D75" s="15" t="s">
        <v>206</v>
      </c>
      <c r="E75" s="26" t="s">
        <v>207</v>
      </c>
      <c r="F75" s="30" t="s">
        <v>214</v>
      </c>
      <c r="G75" s="15" t="s">
        <v>215</v>
      </c>
      <c r="H75" s="27" t="s">
        <v>216</v>
      </c>
      <c r="I75" s="18">
        <v>43</v>
      </c>
      <c r="J75" s="18">
        <v>43</v>
      </c>
      <c r="K75" s="18">
        <v>43</v>
      </c>
      <c r="M75" s="13"/>
      <c r="Q75" s="38"/>
      <c r="R75" s="38"/>
      <c r="S75" s="38"/>
    </row>
    <row r="76" spans="1:19">
      <c r="A76" s="20"/>
      <c r="B76" s="11"/>
      <c r="C76" s="11"/>
      <c r="D76" s="21"/>
      <c r="E76" s="22" t="s">
        <v>22</v>
      </c>
      <c r="F76" s="23"/>
      <c r="G76" s="24"/>
      <c r="H76" s="23"/>
      <c r="I76" s="23">
        <v>0</v>
      </c>
      <c r="J76" s="23">
        <v>0</v>
      </c>
      <c r="K76" s="23">
        <v>0</v>
      </c>
      <c r="M76" s="13"/>
      <c r="Q76" s="38"/>
      <c r="R76" s="38"/>
      <c r="S76" s="38"/>
    </row>
    <row r="77" spans="1:19">
      <c r="A77" s="20"/>
      <c r="B77" s="11"/>
      <c r="C77" s="11"/>
      <c r="D77" s="21"/>
      <c r="E77" s="22" t="s">
        <v>23</v>
      </c>
      <c r="F77" s="23"/>
      <c r="G77" s="24"/>
      <c r="H77" s="23"/>
      <c r="I77" s="23">
        <f t="shared" ref="I77:K77" si="21">SUM(I78:I84)</f>
        <v>264</v>
      </c>
      <c r="J77" s="23">
        <f t="shared" si="21"/>
        <v>483</v>
      </c>
      <c r="K77" s="23">
        <f t="shared" ref="K77" si="22">SUM(K78:K84)</f>
        <v>483</v>
      </c>
      <c r="M77" s="13"/>
      <c r="Q77" s="38"/>
      <c r="R77" s="38"/>
      <c r="S77" s="38"/>
    </row>
    <row r="78" spans="1:19">
      <c r="A78" s="25">
        <v>1</v>
      </c>
      <c r="B78" s="10">
        <v>2026</v>
      </c>
      <c r="C78" s="37">
        <v>5</v>
      </c>
      <c r="D78" s="15" t="s">
        <v>217</v>
      </c>
      <c r="E78" s="26" t="s">
        <v>218</v>
      </c>
      <c r="F78" s="27" t="s">
        <v>219</v>
      </c>
      <c r="G78" s="28" t="s">
        <v>220</v>
      </c>
      <c r="H78" s="27" t="s">
        <v>221</v>
      </c>
      <c r="I78" s="18">
        <v>0</v>
      </c>
      <c r="J78" s="18">
        <v>113</v>
      </c>
      <c r="K78" s="18">
        <v>113</v>
      </c>
      <c r="M78" s="13"/>
      <c r="Q78" s="38"/>
      <c r="R78" s="38"/>
      <c r="S78" s="38"/>
    </row>
    <row r="79" spans="1:19">
      <c r="A79" s="25">
        <v>2</v>
      </c>
      <c r="B79" s="10">
        <v>2026</v>
      </c>
      <c r="C79" s="37">
        <v>5</v>
      </c>
      <c r="D79" s="15" t="s">
        <v>217</v>
      </c>
      <c r="E79" s="26" t="s">
        <v>218</v>
      </c>
      <c r="F79" s="27" t="s">
        <v>222</v>
      </c>
      <c r="G79" s="28" t="s">
        <v>223</v>
      </c>
      <c r="H79" s="27" t="s">
        <v>224</v>
      </c>
      <c r="I79" s="18">
        <v>0</v>
      </c>
      <c r="J79" s="18">
        <v>40</v>
      </c>
      <c r="K79" s="18">
        <v>40</v>
      </c>
      <c r="M79" s="13"/>
      <c r="Q79" s="38"/>
      <c r="R79" s="38"/>
      <c r="S79" s="38"/>
    </row>
    <row r="80" spans="1:19">
      <c r="A80" s="25">
        <v>3</v>
      </c>
      <c r="B80" s="10">
        <v>2026</v>
      </c>
      <c r="C80" s="37">
        <v>5</v>
      </c>
      <c r="D80" s="15" t="s">
        <v>217</v>
      </c>
      <c r="E80" s="26" t="s">
        <v>218</v>
      </c>
      <c r="F80" s="27" t="s">
        <v>225</v>
      </c>
      <c r="G80" s="28" t="s">
        <v>226</v>
      </c>
      <c r="H80" s="27" t="s">
        <v>227</v>
      </c>
      <c r="I80" s="18">
        <v>0</v>
      </c>
      <c r="J80" s="18">
        <v>66</v>
      </c>
      <c r="K80" s="18">
        <v>66</v>
      </c>
      <c r="M80" s="13"/>
      <c r="Q80" s="38"/>
      <c r="R80" s="38"/>
      <c r="S80" s="38"/>
    </row>
    <row r="81" spans="1:19">
      <c r="A81" s="25">
        <v>4</v>
      </c>
      <c r="B81" s="10">
        <v>2026</v>
      </c>
      <c r="C81" s="37">
        <v>5</v>
      </c>
      <c r="D81" s="15" t="s">
        <v>217</v>
      </c>
      <c r="E81" s="26" t="s">
        <v>218</v>
      </c>
      <c r="F81" s="27" t="s">
        <v>228</v>
      </c>
      <c r="G81" s="28" t="s">
        <v>229</v>
      </c>
      <c r="H81" s="27" t="s">
        <v>230</v>
      </c>
      <c r="I81" s="18">
        <v>54</v>
      </c>
      <c r="J81" s="18">
        <v>54</v>
      </c>
      <c r="K81" s="18">
        <v>54</v>
      </c>
      <c r="M81" s="13"/>
      <c r="Q81" s="38"/>
      <c r="R81" s="38"/>
      <c r="S81" s="38"/>
    </row>
    <row r="82" spans="1:19">
      <c r="A82" s="25">
        <v>5</v>
      </c>
      <c r="B82" s="10">
        <v>2026</v>
      </c>
      <c r="C82" s="37">
        <v>5</v>
      </c>
      <c r="D82" s="15" t="s">
        <v>217</v>
      </c>
      <c r="E82" s="26" t="s">
        <v>218</v>
      </c>
      <c r="F82" s="27" t="s">
        <v>231</v>
      </c>
      <c r="G82" s="28" t="s">
        <v>232</v>
      </c>
      <c r="H82" s="27" t="s">
        <v>233</v>
      </c>
      <c r="I82" s="18">
        <v>118</v>
      </c>
      <c r="J82" s="18">
        <v>118</v>
      </c>
      <c r="K82" s="18">
        <v>118</v>
      </c>
      <c r="M82" s="13"/>
      <c r="Q82" s="38"/>
      <c r="R82" s="38"/>
      <c r="S82" s="38"/>
    </row>
    <row r="83" spans="1:19">
      <c r="A83" s="25">
        <v>6</v>
      </c>
      <c r="B83" s="10">
        <v>2026</v>
      </c>
      <c r="C83" s="37">
        <v>5</v>
      </c>
      <c r="D83" s="15" t="s">
        <v>217</v>
      </c>
      <c r="E83" s="26" t="s">
        <v>218</v>
      </c>
      <c r="F83" s="27" t="s">
        <v>234</v>
      </c>
      <c r="G83" s="28" t="s">
        <v>235</v>
      </c>
      <c r="H83" s="27" t="s">
        <v>236</v>
      </c>
      <c r="I83" s="18">
        <v>33</v>
      </c>
      <c r="J83" s="18">
        <v>33</v>
      </c>
      <c r="K83" s="18">
        <v>33</v>
      </c>
      <c r="M83" s="13"/>
      <c r="Q83" s="38"/>
      <c r="R83" s="38"/>
      <c r="S83" s="38"/>
    </row>
    <row r="84" spans="1:19">
      <c r="A84" s="25">
        <v>7</v>
      </c>
      <c r="B84" s="10">
        <v>2026</v>
      </c>
      <c r="C84" s="37">
        <v>5</v>
      </c>
      <c r="D84" s="15" t="s">
        <v>217</v>
      </c>
      <c r="E84" s="26" t="s">
        <v>218</v>
      </c>
      <c r="F84" s="27" t="s">
        <v>237</v>
      </c>
      <c r="G84" s="28" t="s">
        <v>238</v>
      </c>
      <c r="H84" s="27" t="s">
        <v>239</v>
      </c>
      <c r="I84" s="18">
        <v>59</v>
      </c>
      <c r="J84" s="18">
        <v>59</v>
      </c>
      <c r="K84" s="18">
        <v>59</v>
      </c>
      <c r="M84" s="13"/>
      <c r="Q84" s="38"/>
      <c r="R84" s="38"/>
      <c r="S84" s="38"/>
    </row>
    <row r="85" spans="1:19">
      <c r="A85" s="20"/>
      <c r="B85" s="11"/>
      <c r="C85" s="11"/>
      <c r="D85" s="21"/>
      <c r="E85" s="22" t="s">
        <v>24</v>
      </c>
      <c r="F85" s="23"/>
      <c r="G85" s="24"/>
      <c r="H85" s="23"/>
      <c r="I85" s="23">
        <f t="shared" ref="I85:K85" si="23">SUM(I86:I88)</f>
        <v>0</v>
      </c>
      <c r="J85" s="23">
        <f t="shared" si="23"/>
        <v>177</v>
      </c>
      <c r="K85" s="23">
        <f t="shared" si="23"/>
        <v>303</v>
      </c>
      <c r="M85" s="13"/>
      <c r="Q85" s="38"/>
      <c r="R85" s="38"/>
      <c r="S85" s="38"/>
    </row>
    <row r="86" spans="1:19">
      <c r="A86" s="25">
        <v>1</v>
      </c>
      <c r="B86" s="10">
        <v>2026</v>
      </c>
      <c r="C86" s="37">
        <v>5</v>
      </c>
      <c r="D86" s="28" t="s">
        <v>240</v>
      </c>
      <c r="E86" s="26" t="s">
        <v>241</v>
      </c>
      <c r="F86" s="27" t="s">
        <v>242</v>
      </c>
      <c r="G86" s="15" t="s">
        <v>243</v>
      </c>
      <c r="H86" s="27" t="s">
        <v>244</v>
      </c>
      <c r="I86" s="18">
        <v>0</v>
      </c>
      <c r="J86" s="18">
        <v>0</v>
      </c>
      <c r="K86" s="18">
        <v>55</v>
      </c>
      <c r="M86" s="13"/>
      <c r="Q86" s="38"/>
      <c r="R86" s="38"/>
      <c r="S86" s="38"/>
    </row>
    <row r="87" spans="1:19">
      <c r="A87" s="25">
        <v>2</v>
      </c>
      <c r="B87" s="10">
        <v>2026</v>
      </c>
      <c r="C87" s="37">
        <v>5</v>
      </c>
      <c r="D87" s="28" t="s">
        <v>240</v>
      </c>
      <c r="E87" s="26" t="s">
        <v>241</v>
      </c>
      <c r="F87" s="27" t="s">
        <v>245</v>
      </c>
      <c r="G87" s="15" t="s">
        <v>246</v>
      </c>
      <c r="H87" s="27" t="s">
        <v>247</v>
      </c>
      <c r="I87" s="18">
        <v>0</v>
      </c>
      <c r="J87" s="18">
        <v>177</v>
      </c>
      <c r="K87" s="18">
        <v>177</v>
      </c>
      <c r="M87" s="13"/>
      <c r="Q87" s="38"/>
      <c r="R87" s="38"/>
      <c r="S87" s="38"/>
    </row>
    <row r="88" spans="1:19">
      <c r="A88" s="25">
        <v>3</v>
      </c>
      <c r="B88" s="10">
        <v>2026</v>
      </c>
      <c r="C88" s="37">
        <v>5</v>
      </c>
      <c r="D88" s="28" t="s">
        <v>240</v>
      </c>
      <c r="E88" s="26" t="s">
        <v>241</v>
      </c>
      <c r="F88" s="27" t="s">
        <v>248</v>
      </c>
      <c r="G88" s="15" t="s">
        <v>249</v>
      </c>
      <c r="H88" s="27" t="s">
        <v>250</v>
      </c>
      <c r="I88" s="18">
        <v>0</v>
      </c>
      <c r="J88" s="18">
        <v>0</v>
      </c>
      <c r="K88" s="18">
        <v>71</v>
      </c>
      <c r="M88" s="13"/>
      <c r="Q88" s="38"/>
      <c r="R88" s="38"/>
      <c r="S88" s="38"/>
    </row>
    <row r="89" spans="1:19">
      <c r="A89" s="20"/>
      <c r="B89" s="11"/>
      <c r="C89" s="11"/>
      <c r="D89" s="21"/>
      <c r="E89" s="22" t="s">
        <v>25</v>
      </c>
      <c r="F89" s="23"/>
      <c r="G89" s="24"/>
      <c r="H89" s="23"/>
      <c r="I89" s="23">
        <f t="shared" ref="I89:K89" si="24">SUM(I90:I91)</f>
        <v>0</v>
      </c>
      <c r="J89" s="23">
        <f t="shared" si="24"/>
        <v>0</v>
      </c>
      <c r="K89" s="23">
        <f t="shared" si="24"/>
        <v>177</v>
      </c>
      <c r="M89" s="13"/>
      <c r="Q89" s="38"/>
      <c r="R89" s="38"/>
      <c r="S89" s="38"/>
    </row>
    <row r="90" spans="1:19">
      <c r="A90" s="25">
        <v>1</v>
      </c>
      <c r="B90" s="10">
        <v>2026</v>
      </c>
      <c r="C90" s="37">
        <v>5</v>
      </c>
      <c r="D90" s="15" t="s">
        <v>251</v>
      </c>
      <c r="E90" s="26" t="s">
        <v>252</v>
      </c>
      <c r="F90" s="27" t="s">
        <v>253</v>
      </c>
      <c r="G90" s="15" t="s">
        <v>254</v>
      </c>
      <c r="H90" s="27" t="s">
        <v>255</v>
      </c>
      <c r="I90" s="18">
        <v>0</v>
      </c>
      <c r="J90" s="18">
        <v>0</v>
      </c>
      <c r="K90" s="18">
        <v>101</v>
      </c>
      <c r="M90" s="13"/>
      <c r="Q90" s="38"/>
      <c r="R90" s="38"/>
      <c r="S90" s="38"/>
    </row>
    <row r="91" spans="1:19">
      <c r="A91" s="25">
        <v>2</v>
      </c>
      <c r="B91" s="10">
        <v>2026</v>
      </c>
      <c r="C91" s="37">
        <v>5</v>
      </c>
      <c r="D91" s="15" t="s">
        <v>251</v>
      </c>
      <c r="E91" s="26" t="s">
        <v>252</v>
      </c>
      <c r="F91" s="27" t="s">
        <v>256</v>
      </c>
      <c r="G91" s="15" t="s">
        <v>257</v>
      </c>
      <c r="H91" s="27" t="s">
        <v>258</v>
      </c>
      <c r="I91" s="18">
        <v>0</v>
      </c>
      <c r="J91" s="18">
        <v>0</v>
      </c>
      <c r="K91" s="18">
        <v>76</v>
      </c>
      <c r="M91" s="13"/>
      <c r="Q91" s="38"/>
      <c r="R91" s="38"/>
      <c r="S91" s="38"/>
    </row>
    <row r="92" spans="1:19">
      <c r="A92" s="20"/>
      <c r="B92" s="11"/>
      <c r="C92" s="11"/>
      <c r="D92" s="21"/>
      <c r="E92" s="22" t="s">
        <v>26</v>
      </c>
      <c r="F92" s="23"/>
      <c r="G92" s="24"/>
      <c r="H92" s="23"/>
      <c r="I92" s="23">
        <f t="shared" ref="I92:K92" si="25">SUM(I93:I95)</f>
        <v>0</v>
      </c>
      <c r="J92" s="23">
        <f t="shared" si="25"/>
        <v>0</v>
      </c>
      <c r="K92" s="23">
        <f t="shared" si="25"/>
        <v>277.5</v>
      </c>
      <c r="M92" s="13"/>
      <c r="Q92" s="38"/>
      <c r="R92" s="38"/>
      <c r="S92" s="38"/>
    </row>
    <row r="93" spans="1:19">
      <c r="A93" s="31">
        <v>1</v>
      </c>
      <c r="B93" s="32">
        <v>2026</v>
      </c>
      <c r="C93" s="37">
        <v>5</v>
      </c>
      <c r="D93" s="33" t="s">
        <v>259</v>
      </c>
      <c r="E93" s="26" t="s">
        <v>260</v>
      </c>
      <c r="F93" s="34" t="s">
        <v>261</v>
      </c>
      <c r="G93" s="35" t="s">
        <v>262</v>
      </c>
      <c r="H93" s="36" t="s">
        <v>263</v>
      </c>
      <c r="I93" s="18">
        <v>0</v>
      </c>
      <c r="J93" s="18">
        <v>0</v>
      </c>
      <c r="K93" s="18">
        <v>86</v>
      </c>
      <c r="M93" s="13"/>
      <c r="Q93" s="38"/>
      <c r="R93" s="38"/>
      <c r="S93" s="38"/>
    </row>
    <row r="94" spans="1:19">
      <c r="A94" s="31">
        <v>2</v>
      </c>
      <c r="B94" s="32">
        <v>2026</v>
      </c>
      <c r="C94" s="37">
        <v>5</v>
      </c>
      <c r="D94" s="33" t="s">
        <v>259</v>
      </c>
      <c r="E94" s="26" t="s">
        <v>260</v>
      </c>
      <c r="F94" s="34" t="s">
        <v>264</v>
      </c>
      <c r="G94" s="35" t="s">
        <v>265</v>
      </c>
      <c r="H94" s="36" t="s">
        <v>266</v>
      </c>
      <c r="I94" s="18">
        <v>0</v>
      </c>
      <c r="J94" s="18">
        <v>0</v>
      </c>
      <c r="K94" s="18">
        <v>104</v>
      </c>
      <c r="M94" s="13"/>
      <c r="Q94" s="38"/>
      <c r="R94" s="38"/>
      <c r="S94" s="38"/>
    </row>
    <row r="95" spans="1:19">
      <c r="A95" s="31">
        <v>3</v>
      </c>
      <c r="B95" s="32">
        <v>2026</v>
      </c>
      <c r="C95" s="37">
        <v>5</v>
      </c>
      <c r="D95" s="33" t="s">
        <v>259</v>
      </c>
      <c r="E95" s="26" t="s">
        <v>260</v>
      </c>
      <c r="F95" s="34" t="s">
        <v>267</v>
      </c>
      <c r="G95" s="35" t="s">
        <v>268</v>
      </c>
      <c r="H95" s="36" t="s">
        <v>269</v>
      </c>
      <c r="I95" s="18">
        <v>0</v>
      </c>
      <c r="J95" s="18">
        <v>0</v>
      </c>
      <c r="K95" s="18">
        <v>87.5</v>
      </c>
      <c r="M95" s="13"/>
      <c r="Q95" s="38"/>
      <c r="R95" s="38"/>
      <c r="S95" s="38"/>
    </row>
    <row r="96" spans="1:19">
      <c r="A96" s="20"/>
      <c r="B96" s="11"/>
      <c r="C96" s="11"/>
      <c r="D96" s="21"/>
      <c r="E96" s="22" t="s">
        <v>27</v>
      </c>
      <c r="F96" s="23"/>
      <c r="G96" s="24"/>
      <c r="H96" s="23"/>
      <c r="I96" s="23">
        <v>0</v>
      </c>
      <c r="J96" s="23">
        <v>0</v>
      </c>
      <c r="K96" s="23">
        <v>0</v>
      </c>
      <c r="M96" s="13"/>
      <c r="Q96" s="38"/>
      <c r="R96" s="38"/>
      <c r="S96" s="38"/>
    </row>
    <row r="97" spans="1:19">
      <c r="A97" s="20"/>
      <c r="B97" s="11"/>
      <c r="C97" s="11"/>
      <c r="D97" s="21"/>
      <c r="E97" s="22" t="s">
        <v>28</v>
      </c>
      <c r="F97" s="23"/>
      <c r="G97" s="24"/>
      <c r="H97" s="23"/>
      <c r="I97" s="23">
        <f t="shared" ref="I97:K97" si="26">SUM(I98:I98)</f>
        <v>0</v>
      </c>
      <c r="J97" s="23">
        <f t="shared" si="26"/>
        <v>0</v>
      </c>
      <c r="K97" s="23">
        <f t="shared" si="26"/>
        <v>34</v>
      </c>
      <c r="M97" s="13"/>
      <c r="Q97" s="38"/>
      <c r="R97" s="38"/>
      <c r="S97" s="38"/>
    </row>
    <row r="98" spans="1:19">
      <c r="A98" s="25">
        <v>1</v>
      </c>
      <c r="B98" s="10">
        <v>2026</v>
      </c>
      <c r="C98" s="37">
        <v>5</v>
      </c>
      <c r="D98" s="16" t="s">
        <v>270</v>
      </c>
      <c r="E98" s="26" t="s">
        <v>271</v>
      </c>
      <c r="F98" s="27" t="s">
        <v>272</v>
      </c>
      <c r="G98" s="15" t="s">
        <v>273</v>
      </c>
      <c r="H98" s="27" t="s">
        <v>274</v>
      </c>
      <c r="I98" s="18">
        <v>0</v>
      </c>
      <c r="J98" s="18">
        <v>0</v>
      </c>
      <c r="K98" s="18">
        <v>34</v>
      </c>
      <c r="M98" s="13"/>
      <c r="Q98" s="38"/>
      <c r="R98" s="38"/>
      <c r="S98" s="38"/>
    </row>
    <row r="100" spans="1:19" s="2" customFormat="1" ht="12.75"/>
    <row r="101" spans="1:19" s="2" customFormat="1" ht="12.75"/>
    <row r="102" spans="1:19" s="2" customFormat="1" ht="12.75"/>
    <row r="103" spans="1:19" s="2" customFormat="1" ht="12.75"/>
    <row r="104" spans="1:19" s="2" customFormat="1" ht="12.75"/>
    <row r="105" spans="1:19" s="2" customFormat="1" ht="12.75"/>
    <row r="106" spans="1:19" s="2" customFormat="1" ht="12.75"/>
    <row r="107" spans="1:19" s="2" customFormat="1" ht="12.75"/>
  </sheetData>
  <autoFilter ref="B6:K98" xr:uid="{00000000-0009-0000-0000-000000000000}"/>
  <mergeCells count="14">
    <mergeCell ref="H1:I1"/>
    <mergeCell ref="A2:K3"/>
    <mergeCell ref="I4:K4"/>
    <mergeCell ref="J5:J6"/>
    <mergeCell ref="I5:I6"/>
    <mergeCell ref="K5:K6"/>
    <mergeCell ref="E4:E6"/>
    <mergeCell ref="D4:D6"/>
    <mergeCell ref="A4:A6"/>
    <mergeCell ref="F4:F6"/>
    <mergeCell ref="G4:G6"/>
    <mergeCell ref="H4:H6"/>
    <mergeCell ref="B4:B6"/>
    <mergeCell ref="C4:C6"/>
  </mergeCells>
  <printOptions horizontalCentered="1"/>
  <pageMargins left="0.19685039370078741" right="0.19685039370078741" top="0.55118110236220474" bottom="0.35433070866141736" header="0.31496062992125984" footer="0.31496062992125984"/>
  <pageSetup paperSize="9" scale="6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БМП методика 2026</vt:lpstr>
      <vt:lpstr>'БМП методика 2026'!Print_Area</vt:lpstr>
      <vt:lpstr>'БМП методика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Л. Велинов</dc:creator>
  <cp:lastModifiedBy>Анелия Димитрова Ташкова</cp:lastModifiedBy>
  <cp:lastPrinted>2026-05-14T06:58:22Z</cp:lastPrinted>
  <dcterms:created xsi:type="dcterms:W3CDTF">2018-12-11T08:58:07Z</dcterms:created>
  <dcterms:modified xsi:type="dcterms:W3CDTF">2026-06-08T06:46:12Z</dcterms:modified>
</cp:coreProperties>
</file>